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lex.Potter\Downloads\"/>
    </mc:Choice>
  </mc:AlternateContent>
  <xr:revisionPtr revIDLastSave="0" documentId="13_ncr:1_{EECC4825-5FE7-42AF-B029-A5201F557C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stcodeLo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32" i="1"/>
  <c r="G33" i="1"/>
  <c r="G31" i="1"/>
  <c r="G30" i="1"/>
  <c r="G29" i="1"/>
  <c r="G28" i="1"/>
  <c r="G27" i="1"/>
  <c r="G26" i="1"/>
  <c r="G25" i="1"/>
  <c r="G24" i="1"/>
  <c r="G16" i="1" l="1"/>
  <c r="G20" i="1"/>
  <c r="G19" i="1"/>
  <c r="G17" i="1"/>
  <c r="G18" i="1"/>
  <c r="G21" i="1"/>
  <c r="G34" i="1"/>
  <c r="H16" i="1" s="1"/>
  <c r="H17" i="1" l="1"/>
  <c r="H21" i="1"/>
  <c r="H32" i="1"/>
  <c r="H30" i="1"/>
  <c r="H31" i="1"/>
  <c r="H33" i="1"/>
  <c r="H29" i="1"/>
  <c r="H18" i="1"/>
  <c r="H24" i="1"/>
  <c r="H13" i="1"/>
  <c r="H19" i="1"/>
  <c r="H20" i="1"/>
  <c r="H27" i="1"/>
  <c r="H26" i="1"/>
  <c r="H25" i="1"/>
  <c r="H28" i="1"/>
</calcChain>
</file>

<file path=xl/sharedStrings.xml><?xml version="1.0" encoding="utf-8"?>
<sst xmlns="http://schemas.openxmlformats.org/spreadsheetml/2006/main" count="46" uniqueCount="40">
  <si>
    <t>YP in IMD 1-5:</t>
  </si>
  <si>
    <t>Example</t>
  </si>
  <si>
    <t>E4 7QW</t>
  </si>
  <si>
    <t>Young Person's Initials</t>
  </si>
  <si>
    <t>Postcode Log</t>
  </si>
  <si>
    <t>UK Scouts</t>
  </si>
  <si>
    <t>Grant Application</t>
  </si>
  <si>
    <t>YP in IMD 1:</t>
  </si>
  <si>
    <t>YP in IMD 2:</t>
  </si>
  <si>
    <t>YP in IMD 3:</t>
  </si>
  <si>
    <t>YP in IMD 1-3:</t>
  </si>
  <si>
    <t>YP in IMD 4:</t>
  </si>
  <si>
    <t>YP in IMD 5:</t>
  </si>
  <si>
    <t>YP in IMD 6:</t>
  </si>
  <si>
    <t>YP in IMD 7:</t>
  </si>
  <si>
    <t>YP in IMD 8:</t>
  </si>
  <si>
    <t>YP in IMD 9:</t>
  </si>
  <si>
    <t>YP in IMD 10:</t>
  </si>
  <si>
    <t>Total</t>
  </si>
  <si>
    <t>%</t>
  </si>
  <si>
    <t>YP in IMD 6-7:</t>
  </si>
  <si>
    <t>YP in IMD 6-10:</t>
  </si>
  <si>
    <t>Our reference:</t>
  </si>
  <si>
    <t>Young Person's Postcode</t>
  </si>
  <si>
    <t>IMD of Postcode</t>
  </si>
  <si>
    <t>AP</t>
  </si>
  <si>
    <t>IR</t>
  </si>
  <si>
    <t>CF83 1LH</t>
  </si>
  <si>
    <t>Grants Team to add</t>
  </si>
  <si>
    <t>YP in IMD 8-10:</t>
  </si>
  <si>
    <t>Banding</t>
  </si>
  <si>
    <t>Decile</t>
  </si>
  <si>
    <t>Count</t>
  </si>
  <si>
    <t>Enter IMD for custom banding:</t>
  </si>
  <si>
    <t>Low:</t>
  </si>
  <si>
    <t>High:</t>
  </si>
  <si>
    <t>Count:</t>
  </si>
  <si>
    <t>%:</t>
  </si>
  <si>
    <t>Summary</t>
  </si>
  <si>
    <t>Grant applicant to complete the table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</si>
</sst>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 applyProtection="1">
      <alignment horizontal="right"/>
      <protection locked="0"/>
    </xf>
    <xf numFmtId="14" fontId="0" fillId="0" borderId="0" xfId="0" applyNumberFormat="1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</xf>
    <xf numFmtId="0" fontId="0" fillId="4" borderId="1" xfId="0" applyFill="1" applyBorder="1"/>
    <xf numFmtId="14" fontId="0" fillId="4" borderId="2" xfId="0" applyNumberForma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0" fillId="2" borderId="5" xfId="0" applyFill="1" applyBorder="1"/>
    <xf numFmtId="14" fontId="0" fillId="2" borderId="6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2" borderId="5" xfId="0" applyFont="1" applyFill="1" applyBorder="1" applyAlignment="1">
      <alignment horizontal="right"/>
    </xf>
    <xf numFmtId="0" fontId="0" fillId="2" borderId="6" xfId="0" applyFill="1" applyBorder="1"/>
    <xf numFmtId="9" fontId="1" fillId="2" borderId="7" xfId="2" applyFont="1" applyFill="1" applyBorder="1" applyProtection="1"/>
    <xf numFmtId="0" fontId="1" fillId="0" borderId="5" xfId="0" applyFont="1" applyBorder="1" applyAlignment="1">
      <alignment horizontal="right"/>
    </xf>
    <xf numFmtId="0" fontId="0" fillId="0" borderId="6" xfId="0" applyBorder="1"/>
    <xf numFmtId="9" fontId="1" fillId="0" borderId="7" xfId="2" applyFont="1" applyBorder="1" applyProtection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9" fontId="0" fillId="2" borderId="7" xfId="2" applyFont="1" applyFill="1" applyBorder="1" applyProtection="1"/>
    <xf numFmtId="0" fontId="1" fillId="0" borderId="6" xfId="0" applyFont="1" applyBorder="1"/>
    <xf numFmtId="9" fontId="0" fillId="0" borderId="7" xfId="2" applyFont="1" applyBorder="1" applyProtection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9" fontId="0" fillId="0" borderId="11" xfId="2" applyFont="1" applyFill="1" applyBorder="1" applyProtection="1"/>
    <xf numFmtId="0" fontId="0" fillId="2" borderId="7" xfId="2" applyNumberFormat="1" applyFont="1" applyFill="1" applyBorder="1" applyProtection="1"/>
    <xf numFmtId="9" fontId="0" fillId="0" borderId="11" xfId="2" applyFont="1" applyBorder="1" applyProtection="1"/>
    <xf numFmtId="0" fontId="0" fillId="0" borderId="0" xfId="0" applyProtection="1">
      <protection locked="0"/>
    </xf>
    <xf numFmtId="0" fontId="0" fillId="7" borderId="7" xfId="2" applyNumberFormat="1" applyFont="1" applyFill="1" applyBorder="1" applyProtection="1">
      <protection locked="0"/>
    </xf>
    <xf numFmtId="0" fontId="0" fillId="6" borderId="7" xfId="2" applyNumberFormat="1" applyFont="1" applyFill="1" applyBorder="1" applyProtection="1">
      <protection locked="0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6" borderId="0" xfId="0" applyFont="1" applyFill="1" applyAlignment="1" applyProtection="1">
      <alignment horizontal="right"/>
      <protection locked="0"/>
    </xf>
    <xf numFmtId="0" fontId="1" fillId="5" borderId="0" xfId="1" applyNumberFormat="1" applyFont="1" applyFill="1" applyAlignment="1" applyProtection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5">
    <dxf>
      <numFmt numFmtId="0" formatCode="General"/>
      <alignment horizontal="right" textRotation="0" indent="0" justifyLastLine="0" shrinkToFit="0" readingOrder="0"/>
      <protection locked="0" hidden="0"/>
    </dxf>
    <dxf>
      <numFmt numFmtId="19" formatCode="dd/mm/yyyy"/>
      <alignment horizontal="right" textRotation="0" indent="0" justifyLastLine="0" shrinkToFit="0" readingOrder="0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5:D114" totalsRowShown="0" headerRowDxfId="4" dataDxfId="3">
  <autoFilter ref="B15:D114" xr:uid="{00000000-0009-0000-0100-000001000000}"/>
  <sortState xmlns:xlrd2="http://schemas.microsoft.com/office/spreadsheetml/2017/richdata2" ref="B9:D22">
    <sortCondition ref="B8:B22"/>
  </sortState>
  <tableColumns count="3">
    <tableColumn id="2" xr3:uid="{00000000-0010-0000-0000-000002000000}" name="Young Person's Initials" dataDxfId="2"/>
    <tableColumn id="4" xr3:uid="{00000000-0010-0000-0000-000004000000}" name="Young Person's Postcode" dataDxfId="1"/>
    <tableColumn id="3" xr3:uid="{00000000-0010-0000-0000-000003000000}" name="IMD of Post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4"/>
  <sheetViews>
    <sheetView showGridLines="0" tabSelected="1" workbookViewId="0">
      <selection activeCell="B16" sqref="B16"/>
    </sheetView>
  </sheetViews>
  <sheetFormatPr defaultColWidth="8.7109375" defaultRowHeight="15" x14ac:dyDescent="0.25"/>
  <cols>
    <col min="2" max="2" width="23.7109375" style="35" bestFit="1" customWidth="1"/>
    <col min="3" max="3" width="25.85546875" style="1" bestFit="1" customWidth="1"/>
    <col min="4" max="4" width="18" style="1" bestFit="1" customWidth="1"/>
    <col min="5" max="5" width="3" customWidth="1"/>
    <col min="6" max="6" width="16.85546875" customWidth="1"/>
    <col min="7" max="7" width="6.28515625" bestFit="1" customWidth="1"/>
    <col min="8" max="8" width="11" customWidth="1"/>
  </cols>
  <sheetData>
    <row r="1" spans="2:8" x14ac:dyDescent="0.25">
      <c r="B1"/>
      <c r="C1" s="7"/>
      <c r="D1" s="7"/>
    </row>
    <row r="2" spans="2:8" x14ac:dyDescent="0.25">
      <c r="B2" s="49" t="s">
        <v>5</v>
      </c>
      <c r="C2" s="49"/>
      <c r="D2" s="49"/>
    </row>
    <row r="3" spans="2:8" x14ac:dyDescent="0.25">
      <c r="B3" s="49" t="s">
        <v>6</v>
      </c>
      <c r="C3" s="49"/>
      <c r="D3" s="49"/>
    </row>
    <row r="4" spans="2:8" x14ac:dyDescent="0.25">
      <c r="B4" s="51" t="s">
        <v>4</v>
      </c>
      <c r="C4" s="51"/>
      <c r="D4" s="51"/>
    </row>
    <row r="5" spans="2:8" x14ac:dyDescent="0.25">
      <c r="B5" s="8"/>
      <c r="C5" s="7"/>
      <c r="D5" s="7"/>
    </row>
    <row r="6" spans="2:8" x14ac:dyDescent="0.25">
      <c r="B6" s="8" t="s">
        <v>22</v>
      </c>
      <c r="C6" s="47" t="s">
        <v>28</v>
      </c>
      <c r="D6" s="47"/>
    </row>
    <row r="7" spans="2:8" ht="15" customHeight="1" x14ac:dyDescent="0.25">
      <c r="B7" s="9"/>
      <c r="C7" s="9"/>
      <c r="D7" s="7"/>
    </row>
    <row r="8" spans="2:8" x14ac:dyDescent="0.25">
      <c r="B8" s="50" t="s">
        <v>1</v>
      </c>
      <c r="C8" s="50"/>
      <c r="D8" s="50"/>
      <c r="F8" s="8" t="s">
        <v>38</v>
      </c>
    </row>
    <row r="9" spans="2:8" x14ac:dyDescent="0.25">
      <c r="B9" s="10" t="s">
        <v>3</v>
      </c>
      <c r="C9" s="11" t="s">
        <v>23</v>
      </c>
      <c r="D9" s="12" t="s">
        <v>24</v>
      </c>
      <c r="F9" s="39" t="s">
        <v>33</v>
      </c>
      <c r="G9" s="40"/>
      <c r="H9" s="40"/>
    </row>
    <row r="10" spans="2:8" x14ac:dyDescent="0.25">
      <c r="B10" s="13" t="s">
        <v>25</v>
      </c>
      <c r="C10" s="14" t="s">
        <v>2</v>
      </c>
      <c r="D10" s="15">
        <v>3</v>
      </c>
      <c r="F10" s="41" t="s">
        <v>34</v>
      </c>
      <c r="G10" s="42"/>
      <c r="H10" s="36"/>
    </row>
    <row r="11" spans="2:8" x14ac:dyDescent="0.25">
      <c r="B11" s="4" t="s">
        <v>26</v>
      </c>
      <c r="C11" s="5" t="s">
        <v>27</v>
      </c>
      <c r="D11" s="6">
        <v>7</v>
      </c>
      <c r="F11" s="43" t="s">
        <v>35</v>
      </c>
      <c r="G11" s="44"/>
      <c r="H11" s="37"/>
    </row>
    <row r="12" spans="2:8" x14ac:dyDescent="0.25">
      <c r="B12"/>
      <c r="C12" s="7"/>
      <c r="D12" s="7"/>
      <c r="F12" s="41" t="s">
        <v>36</v>
      </c>
      <c r="G12" s="42"/>
      <c r="H12" s="33">
        <f>COUNTIFS(Table1[IMD of Postcode],"&gt;=H38",Table1[IMD of Postcode],"&lt;=H39")</f>
        <v>0</v>
      </c>
    </row>
    <row r="13" spans="2:8" x14ac:dyDescent="0.25">
      <c r="B13" s="48" t="s">
        <v>39</v>
      </c>
      <c r="C13" s="48"/>
      <c r="D13" s="48"/>
      <c r="F13" s="45" t="s">
        <v>37</v>
      </c>
      <c r="G13" s="46"/>
      <c r="H13" s="34" t="str">
        <f>IFERROR(H12/$G$34,"")</f>
        <v/>
      </c>
    </row>
    <row r="14" spans="2:8" x14ac:dyDescent="0.25">
      <c r="B14" s="3"/>
      <c r="C14" s="3"/>
      <c r="D14" s="3"/>
    </row>
    <row r="15" spans="2:8" s="16" customFormat="1" x14ac:dyDescent="0.25">
      <c r="B15" s="16" t="s">
        <v>3</v>
      </c>
      <c r="C15" s="16" t="s">
        <v>23</v>
      </c>
      <c r="D15" s="16" t="s">
        <v>24</v>
      </c>
      <c r="F15" s="10" t="s">
        <v>30</v>
      </c>
      <c r="G15" s="11" t="s">
        <v>32</v>
      </c>
      <c r="H15" s="38" t="s">
        <v>19</v>
      </c>
    </row>
    <row r="16" spans="2:8" x14ac:dyDescent="0.25">
      <c r="B16" s="2"/>
      <c r="C16" s="2"/>
      <c r="F16" s="17" t="s">
        <v>10</v>
      </c>
      <c r="G16" s="26">
        <f>SUM(G24:G26)</f>
        <v>0</v>
      </c>
      <c r="H16" s="27" t="str">
        <f t="shared" ref="H16:H21" si="0">IFERROR(G16/$G$34,"")</f>
        <v/>
      </c>
    </row>
    <row r="17" spans="2:11" x14ac:dyDescent="0.25">
      <c r="B17" s="2"/>
      <c r="C17" s="2"/>
      <c r="F17" s="20" t="s">
        <v>0</v>
      </c>
      <c r="G17" s="28">
        <f>SUM(G24:G28)</f>
        <v>0</v>
      </c>
      <c r="H17" s="29" t="str">
        <f t="shared" si="0"/>
        <v/>
      </c>
    </row>
    <row r="18" spans="2:11" x14ac:dyDescent="0.25">
      <c r="B18" s="2"/>
      <c r="C18" s="2"/>
      <c r="F18" s="17" t="s">
        <v>0</v>
      </c>
      <c r="G18" s="26">
        <f>SUM(G24:G28)</f>
        <v>0</v>
      </c>
      <c r="H18" s="27" t="str">
        <f t="shared" si="0"/>
        <v/>
      </c>
    </row>
    <row r="19" spans="2:11" x14ac:dyDescent="0.25">
      <c r="B19" s="2"/>
      <c r="C19" s="2"/>
      <c r="F19" s="20" t="s">
        <v>21</v>
      </c>
      <c r="G19" s="28">
        <f>SUM(G29:G33)</f>
        <v>0</v>
      </c>
      <c r="H19" s="29" t="str">
        <f t="shared" si="0"/>
        <v/>
      </c>
    </row>
    <row r="20" spans="2:11" x14ac:dyDescent="0.25">
      <c r="B20" s="2"/>
      <c r="C20" s="2"/>
      <c r="F20" s="17" t="s">
        <v>20</v>
      </c>
      <c r="G20" s="26">
        <f>SUM(G29:G30)</f>
        <v>0</v>
      </c>
      <c r="H20" s="27" t="str">
        <f t="shared" si="0"/>
        <v/>
      </c>
    </row>
    <row r="21" spans="2:11" x14ac:dyDescent="0.25">
      <c r="C21" s="2"/>
      <c r="F21" s="30" t="s">
        <v>29</v>
      </c>
      <c r="G21" s="31">
        <f>SUM(G31:G33)</f>
        <v>0</v>
      </c>
      <c r="H21" s="32" t="str">
        <f t="shared" si="0"/>
        <v/>
      </c>
    </row>
    <row r="22" spans="2:11" x14ac:dyDescent="0.25">
      <c r="C22" s="2"/>
    </row>
    <row r="23" spans="2:11" x14ac:dyDescent="0.25">
      <c r="C23" s="2"/>
      <c r="F23" s="10" t="s">
        <v>31</v>
      </c>
      <c r="G23" s="11" t="s">
        <v>32</v>
      </c>
      <c r="H23" s="38" t="s">
        <v>19</v>
      </c>
      <c r="K23" s="7"/>
    </row>
    <row r="24" spans="2:11" x14ac:dyDescent="0.25">
      <c r="C24" s="2"/>
      <c r="F24" s="17" t="s">
        <v>7</v>
      </c>
      <c r="G24" s="18">
        <f>COUNTIF(Table1[IMD of Postcode],1)</f>
        <v>0</v>
      </c>
      <c r="H24" s="19" t="str">
        <f t="shared" ref="H24:H33" si="1">IFERROR(G24/$G$34,"")</f>
        <v/>
      </c>
    </row>
    <row r="25" spans="2:11" x14ac:dyDescent="0.25">
      <c r="C25" s="2"/>
      <c r="F25" s="20" t="s">
        <v>8</v>
      </c>
      <c r="G25" s="21">
        <f>COUNTIF(Table1[IMD of Postcode],2)</f>
        <v>0</v>
      </c>
      <c r="H25" s="22" t="str">
        <f t="shared" si="1"/>
        <v/>
      </c>
    </row>
    <row r="26" spans="2:11" x14ac:dyDescent="0.25">
      <c r="C26" s="2"/>
      <c r="F26" s="17" t="s">
        <v>9</v>
      </c>
      <c r="G26" s="18">
        <f>COUNTIF(Table1[IMD of Postcode],3)</f>
        <v>0</v>
      </c>
      <c r="H26" s="19" t="str">
        <f t="shared" si="1"/>
        <v/>
      </c>
    </row>
    <row r="27" spans="2:11" x14ac:dyDescent="0.25">
      <c r="C27" s="2"/>
      <c r="F27" s="20" t="s">
        <v>11</v>
      </c>
      <c r="G27" s="21">
        <f>COUNTIF(Table1[IMD of Postcode],4)</f>
        <v>0</v>
      </c>
      <c r="H27" s="22" t="str">
        <f t="shared" si="1"/>
        <v/>
      </c>
    </row>
    <row r="28" spans="2:11" x14ac:dyDescent="0.25">
      <c r="C28" s="2"/>
      <c r="F28" s="17" t="s">
        <v>12</v>
      </c>
      <c r="G28" s="18">
        <f>COUNTIF(Table1[IMD of Postcode],5)</f>
        <v>0</v>
      </c>
      <c r="H28" s="19" t="str">
        <f t="shared" si="1"/>
        <v/>
      </c>
    </row>
    <row r="29" spans="2:11" x14ac:dyDescent="0.25">
      <c r="C29" s="2"/>
      <c r="F29" s="20" t="s">
        <v>13</v>
      </c>
      <c r="G29" s="21">
        <f>COUNTIF(Table1[IMD of Postcode],6)</f>
        <v>0</v>
      </c>
      <c r="H29" s="22" t="str">
        <f t="shared" si="1"/>
        <v/>
      </c>
    </row>
    <row r="30" spans="2:11" x14ac:dyDescent="0.25">
      <c r="C30" s="2"/>
      <c r="F30" s="17" t="s">
        <v>14</v>
      </c>
      <c r="G30" s="18">
        <f>COUNTIF(Table1[IMD of Postcode],7)</f>
        <v>0</v>
      </c>
      <c r="H30" s="19" t="str">
        <f t="shared" si="1"/>
        <v/>
      </c>
    </row>
    <row r="31" spans="2:11" x14ac:dyDescent="0.25">
      <c r="C31" s="2"/>
      <c r="F31" s="20" t="s">
        <v>15</v>
      </c>
      <c r="G31" s="21">
        <f>COUNTIF(Table1[IMD of Postcode],8)</f>
        <v>0</v>
      </c>
      <c r="H31" s="22" t="str">
        <f t="shared" si="1"/>
        <v/>
      </c>
    </row>
    <row r="32" spans="2:11" x14ac:dyDescent="0.25">
      <c r="C32" s="2"/>
      <c r="F32" s="17" t="s">
        <v>16</v>
      </c>
      <c r="G32" s="18">
        <f>COUNTIF(Table1[IMD of Postcode],9)</f>
        <v>0</v>
      </c>
      <c r="H32" s="19" t="str">
        <f t="shared" si="1"/>
        <v/>
      </c>
    </row>
    <row r="33" spans="3:8" x14ac:dyDescent="0.25">
      <c r="C33" s="2"/>
      <c r="F33" s="20" t="s">
        <v>17</v>
      </c>
      <c r="G33" s="21">
        <f>COUNTIF(Table1[IMD of Postcode],10)</f>
        <v>0</v>
      </c>
      <c r="H33" s="22" t="str">
        <f t="shared" si="1"/>
        <v/>
      </c>
    </row>
    <row r="34" spans="3:8" x14ac:dyDescent="0.25">
      <c r="C34" s="2"/>
      <c r="F34" s="23" t="s">
        <v>18</v>
      </c>
      <c r="G34" s="24">
        <f>SUM(G24:G33)</f>
        <v>0</v>
      </c>
      <c r="H34" s="25"/>
    </row>
    <row r="35" spans="3:8" x14ac:dyDescent="0.25">
      <c r="C35" s="2"/>
    </row>
    <row r="36" spans="3:8" x14ac:dyDescent="0.25">
      <c r="C36" s="2"/>
    </row>
    <row r="37" spans="3:8" x14ac:dyDescent="0.25">
      <c r="C37" s="2"/>
    </row>
    <row r="38" spans="3:8" x14ac:dyDescent="0.25">
      <c r="C38" s="2"/>
    </row>
    <row r="39" spans="3:8" x14ac:dyDescent="0.25">
      <c r="C39" s="2"/>
    </row>
    <row r="40" spans="3:8" x14ac:dyDescent="0.25">
      <c r="C40" s="2"/>
    </row>
    <row r="41" spans="3:8" x14ac:dyDescent="0.25">
      <c r="C41" s="2"/>
    </row>
    <row r="42" spans="3:8" x14ac:dyDescent="0.25">
      <c r="C42" s="2"/>
    </row>
    <row r="43" spans="3:8" x14ac:dyDescent="0.25">
      <c r="C43" s="2"/>
    </row>
    <row r="44" spans="3:8" x14ac:dyDescent="0.25">
      <c r="C44" s="2"/>
    </row>
    <row r="45" spans="3:8" x14ac:dyDescent="0.25">
      <c r="C45" s="2"/>
    </row>
    <row r="46" spans="3:8" x14ac:dyDescent="0.25">
      <c r="C46" s="2"/>
    </row>
    <row r="47" spans="3:8" x14ac:dyDescent="0.25">
      <c r="C47" s="2"/>
    </row>
    <row r="48" spans="3:8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  <row r="58" spans="3:3" x14ac:dyDescent="0.25">
      <c r="C58" s="2"/>
    </row>
    <row r="59" spans="3:3" x14ac:dyDescent="0.25">
      <c r="C59" s="2"/>
    </row>
    <row r="60" spans="3:3" x14ac:dyDescent="0.25">
      <c r="C60" s="2"/>
    </row>
    <row r="61" spans="3:3" x14ac:dyDescent="0.25">
      <c r="C61" s="2"/>
    </row>
    <row r="62" spans="3:3" x14ac:dyDescent="0.25">
      <c r="C62" s="2"/>
    </row>
    <row r="63" spans="3:3" x14ac:dyDescent="0.25">
      <c r="C63" s="2"/>
    </row>
    <row r="64" spans="3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</sheetData>
  <sheetProtection selectLockedCells="1"/>
  <mergeCells count="11">
    <mergeCell ref="C6:D6"/>
    <mergeCell ref="B13:D13"/>
    <mergeCell ref="B2:D2"/>
    <mergeCell ref="B8:D8"/>
    <mergeCell ref="B3:D3"/>
    <mergeCell ref="B4:D4"/>
    <mergeCell ref="F9:H9"/>
    <mergeCell ref="F10:G10"/>
    <mergeCell ref="F11:G11"/>
    <mergeCell ref="F12:G12"/>
    <mergeCell ref="F13:G1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34D01D3E6143B9C29598F5AAA2DF" ma:contentTypeVersion="13" ma:contentTypeDescription="Create a new document." ma:contentTypeScope="" ma:versionID="57e1993c76a9217a7aa6dd97bce0c0a4">
  <xsd:schema xmlns:xsd="http://www.w3.org/2001/XMLSchema" xmlns:xs="http://www.w3.org/2001/XMLSchema" xmlns:p="http://schemas.microsoft.com/office/2006/metadata/properties" xmlns:ns2="bcc12f78-edd7-4f48-90dd-4910909eea0d" xmlns:ns3="7cb44e41-f2fc-4384-bd91-9315a3dbbd23" targetNamespace="http://schemas.microsoft.com/office/2006/metadata/properties" ma:root="true" ma:fieldsID="61f57d8f26f4e04b6e7369ed080fccd9" ns2:_="" ns3:_="">
    <xsd:import namespace="bcc12f78-edd7-4f48-90dd-4910909eea0d"/>
    <xsd:import namespace="7cb44e41-f2fc-4384-bd91-9315a3dbb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12f78-edd7-4f48-90dd-4910909ee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a56231d-6d57-4d01-be4e-eaa0c39d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44e41-f2fc-4384-bd91-9315a3dbb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08632-EC68-4E08-B55B-E2B8386D4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12f78-edd7-4f48-90dd-4910909eea0d"/>
    <ds:schemaRef ds:uri="7cb44e41-f2fc-4384-bd91-9315a3dbb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FDE7A-735E-4A67-9961-262F0D655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PostcodeLog</vt:lpstr>
    </vt:vector>
  </TitlesOfParts>
  <Manager/>
  <Company>The Scout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Potter</dc:creator>
  <cp:keywords/>
  <dc:description/>
  <cp:lastModifiedBy>Alex Potter</cp:lastModifiedBy>
  <cp:revision/>
  <dcterms:created xsi:type="dcterms:W3CDTF">2023-06-30T15:06:44Z</dcterms:created>
  <dcterms:modified xsi:type="dcterms:W3CDTF">2026-01-22T10:12:19Z</dcterms:modified>
  <cp:category/>
  <cp:contentStatus/>
</cp:coreProperties>
</file>