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ebbe.hron\Desktop\Finance\"/>
    </mc:Choice>
  </mc:AlternateContent>
  <bookViews>
    <workbookView xWindow="28680" yWindow="-120" windowWidth="29040" windowHeight="15720"/>
  </bookViews>
  <sheets>
    <sheet name="Receipts and Payments" sheetId="2" r:id="rId1"/>
  </sheets>
  <definedNames>
    <definedName name="_xlnm.Print_Area" localSheetId="0">'Receipts and Payments'!$A$1:$J$141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3" i="2" l="1"/>
  <c r="H73" i="2"/>
  <c r="F73" i="2"/>
  <c r="D73" i="2"/>
  <c r="B73" i="2"/>
  <c r="B18" i="2"/>
  <c r="J134" i="2"/>
  <c r="F134" i="2"/>
  <c r="D134" i="2"/>
  <c r="B134" i="2"/>
  <c r="J127" i="2"/>
  <c r="F127" i="2"/>
  <c r="D127" i="2"/>
  <c r="B127" i="2"/>
  <c r="J113" i="2"/>
  <c r="F113" i="2"/>
  <c r="D113" i="2"/>
  <c r="B113" i="2"/>
  <c r="J107" i="2"/>
  <c r="F107" i="2"/>
  <c r="D107" i="2"/>
  <c r="B107" i="2"/>
  <c r="B136" i="2" s="1"/>
  <c r="B79" i="2"/>
  <c r="H95" i="2"/>
  <c r="D95" i="2"/>
  <c r="A93" i="2"/>
  <c r="A92" i="2"/>
  <c r="J33" i="2"/>
  <c r="F33" i="2"/>
  <c r="D33" i="2"/>
  <c r="B33" i="2"/>
  <c r="H32" i="2"/>
  <c r="H31" i="2"/>
  <c r="H30" i="2"/>
  <c r="H33" i="2" s="1"/>
  <c r="J18" i="2"/>
  <c r="F18" i="2"/>
  <c r="D18" i="2"/>
  <c r="H50" i="2"/>
  <c r="D50" i="2"/>
  <c r="H13" i="2"/>
  <c r="J79" i="2"/>
  <c r="D79" i="2"/>
  <c r="F79" i="2"/>
  <c r="H75" i="2"/>
  <c r="H76" i="2"/>
  <c r="H77" i="2"/>
  <c r="H78" i="2"/>
  <c r="H58" i="2"/>
  <c r="H59" i="2"/>
  <c r="H60" i="2"/>
  <c r="H61" i="2"/>
  <c r="H62" i="2"/>
  <c r="H63" i="2"/>
  <c r="H64" i="2"/>
  <c r="H65" i="2"/>
  <c r="H66" i="2"/>
  <c r="H67" i="2"/>
  <c r="H68" i="2"/>
  <c r="H69" i="2"/>
  <c r="H70" i="2"/>
  <c r="H71" i="2"/>
  <c r="H72" i="2"/>
  <c r="H12" i="2"/>
  <c r="H14" i="2"/>
  <c r="H15" i="2"/>
  <c r="H16" i="2"/>
  <c r="H17" i="2"/>
  <c r="H129" i="2"/>
  <c r="H130" i="2"/>
  <c r="H131" i="2"/>
  <c r="H132" i="2"/>
  <c r="H133" i="2"/>
  <c r="B22" i="2"/>
  <c r="B28" i="2"/>
  <c r="B39" i="2"/>
  <c r="A48" i="2"/>
  <c r="A47" i="2"/>
  <c r="H120" i="2"/>
  <c r="H121" i="2"/>
  <c r="H122" i="2"/>
  <c r="H123" i="2"/>
  <c r="H124" i="2"/>
  <c r="H125" i="2"/>
  <c r="H126" i="2"/>
  <c r="J118" i="2"/>
  <c r="H115" i="2"/>
  <c r="H116" i="2"/>
  <c r="H117" i="2"/>
  <c r="F118" i="2"/>
  <c r="D118" i="2"/>
  <c r="B118" i="2"/>
  <c r="H110" i="2"/>
  <c r="H111" i="2"/>
  <c r="H112" i="2"/>
  <c r="H106" i="2"/>
  <c r="H105" i="2"/>
  <c r="H104" i="2"/>
  <c r="H103" i="2"/>
  <c r="H102" i="2"/>
  <c r="H83" i="2"/>
  <c r="J53" i="2"/>
  <c r="B53" i="2"/>
  <c r="J22" i="2"/>
  <c r="J28" i="2"/>
  <c r="J39" i="2"/>
  <c r="H20" i="2"/>
  <c r="H21" i="2"/>
  <c r="H24" i="2"/>
  <c r="H25" i="2"/>
  <c r="H26" i="2"/>
  <c r="H27" i="2"/>
  <c r="H35" i="2"/>
  <c r="H36" i="2"/>
  <c r="H37" i="2"/>
  <c r="H38" i="2"/>
  <c r="F22" i="2"/>
  <c r="F28" i="2"/>
  <c r="F39" i="2"/>
  <c r="D22" i="2"/>
  <c r="D28" i="2"/>
  <c r="D39" i="2"/>
  <c r="H43" i="2"/>
  <c r="H88" i="2"/>
  <c r="H89" i="2"/>
  <c r="H113" i="2" l="1"/>
  <c r="H134" i="2"/>
  <c r="H107" i="2"/>
  <c r="H127" i="2"/>
  <c r="H79" i="2"/>
  <c r="D136" i="2"/>
  <c r="F136" i="2"/>
  <c r="J136" i="2"/>
  <c r="B41" i="2"/>
  <c r="B45" i="2" s="1"/>
  <c r="D41" i="2"/>
  <c r="D45" i="2" s="1"/>
  <c r="D81" i="2" s="1"/>
  <c r="D85" i="2" s="1"/>
  <c r="F41" i="2"/>
  <c r="J41" i="2"/>
  <c r="J45" i="2" s="1"/>
  <c r="H18" i="2"/>
  <c r="H39" i="2"/>
  <c r="H118" i="2"/>
  <c r="H22" i="2"/>
  <c r="H28" i="2"/>
  <c r="B81" i="2" l="1"/>
  <c r="B85" i="2" s="1"/>
  <c r="B87" i="2" s="1"/>
  <c r="B90" i="2" s="1"/>
  <c r="B108" i="2" s="1"/>
  <c r="F81" i="2"/>
  <c r="F85" i="2" s="1"/>
  <c r="F45" i="2"/>
  <c r="J81" i="2"/>
  <c r="J85" i="2" s="1"/>
  <c r="J87" i="2" s="1"/>
  <c r="J90" i="2" s="1"/>
  <c r="J108" i="2" s="1"/>
  <c r="D87" i="2"/>
  <c r="D90" i="2" s="1"/>
  <c r="D108" i="2" s="1"/>
  <c r="H136" i="2"/>
  <c r="H41" i="2"/>
  <c r="H45" i="2" s="1"/>
  <c r="F87" i="2" l="1"/>
  <c r="F90" i="2" s="1"/>
  <c r="F108" i="2" s="1"/>
  <c r="H81" i="2"/>
  <c r="H85" i="2" s="1"/>
  <c r="H87" i="2" l="1"/>
  <c r="H90" i="2" s="1"/>
  <c r="H108" i="2" s="1"/>
</calcChain>
</file>

<file path=xl/sharedStrings.xml><?xml version="1.0" encoding="utf-8"?>
<sst xmlns="http://schemas.openxmlformats.org/spreadsheetml/2006/main" count="161" uniqueCount="118">
  <si>
    <r>
      <t xml:space="preserve">XXXXXXXXXXXX Scout Group </t>
    </r>
    <r>
      <rPr>
        <b/>
        <sz val="14"/>
        <rFont val="Arial"/>
        <family val="2"/>
      </rPr>
      <t>(Charity no. if applicable)</t>
    </r>
  </si>
  <si>
    <t>These templates are based on Charity Commission guidance, which provides helpful notes:</t>
  </si>
  <si>
    <t>Receipts and Payments Account</t>
  </si>
  <si>
    <r>
      <t xml:space="preserve">'CC16b Receipts and Payments Accounts Introductory Notes' </t>
    </r>
    <r>
      <rPr>
        <sz val="10"/>
        <rFont val="Arial"/>
        <family val="2"/>
      </rPr>
      <t>The link is provided below</t>
    </r>
  </si>
  <si>
    <t>Year start date</t>
  </si>
  <si>
    <t>Year end date</t>
  </si>
  <si>
    <t>https://assets.publishing.service.gov.uk/government/uploads/system/uploads/attachment_data/file/585971/CC16b.pdf</t>
  </si>
  <si>
    <t>For the year from</t>
  </si>
  <si>
    <t>To</t>
  </si>
  <si>
    <r>
      <t xml:space="preserve">The templates are </t>
    </r>
    <r>
      <rPr>
        <b/>
        <sz val="10"/>
        <rFont val="Arial"/>
        <family val="2"/>
      </rPr>
      <t>guidance.</t>
    </r>
    <r>
      <rPr>
        <sz val="10"/>
        <rFont val="Arial"/>
        <family val="2"/>
      </rPr>
      <t xml:space="preserve"> They must show the opening cash balances, the receipt and payment movements in the year, and the closing cash balances. But do tailor to local circumstances, to most clearly report the Scout Group's finances to members and other stakeholders.</t>
    </r>
  </si>
  <si>
    <t>Receipts and payments</t>
  </si>
  <si>
    <t>200Y/0Z</t>
  </si>
  <si>
    <t>200X/0Y</t>
  </si>
  <si>
    <t>Unrestricted funds</t>
  </si>
  <si>
    <t>Restricted funds</t>
  </si>
  <si>
    <t>Endowment funds</t>
  </si>
  <si>
    <t>Total funds</t>
  </si>
  <si>
    <t>£</t>
  </si>
  <si>
    <t xml:space="preserve">Receipts </t>
  </si>
  <si>
    <t>Donations, legacies and similar income</t>
  </si>
  <si>
    <t>Membership subscriptions</t>
  </si>
  <si>
    <t>Donations</t>
  </si>
  <si>
    <t>Legacies</t>
  </si>
  <si>
    <t>Gift Aid</t>
  </si>
  <si>
    <t>Other similar income</t>
  </si>
  <si>
    <t xml:space="preserve">Sub total </t>
  </si>
  <si>
    <t>Grants</t>
  </si>
  <si>
    <t>Maintenenace grant</t>
  </si>
  <si>
    <t>Other grants</t>
  </si>
  <si>
    <t>Fundraising events (gross)</t>
  </si>
  <si>
    <t>Detail 1</t>
  </si>
  <si>
    <t>Detail 2</t>
  </si>
  <si>
    <t>Detail 3</t>
  </si>
  <si>
    <t xml:space="preserve">Other fundraising activities </t>
  </si>
  <si>
    <t>Scout hut income</t>
  </si>
  <si>
    <t>Hire of building</t>
  </si>
  <si>
    <t>Hire of equipment</t>
  </si>
  <si>
    <t>Other Scout hut income</t>
  </si>
  <si>
    <t>Investment income</t>
  </si>
  <si>
    <t>Bank interest</t>
  </si>
  <si>
    <t>Building Society interest</t>
  </si>
  <si>
    <t>The Scout Association Short Term Investment Service</t>
  </si>
  <si>
    <t>Other investment income</t>
  </si>
  <si>
    <t>Total Gross Income</t>
  </si>
  <si>
    <t>Asset and investment sales, etc.</t>
  </si>
  <si>
    <t>Total receipts</t>
  </si>
  <si>
    <t>Payments</t>
  </si>
  <si>
    <t>Charitable Payments</t>
  </si>
  <si>
    <t>Youth programme and activities</t>
  </si>
  <si>
    <t>Adult support and training</t>
  </si>
  <si>
    <t>Rent</t>
  </si>
  <si>
    <t>Water and Sewerage</t>
  </si>
  <si>
    <t>Electricity and Gas</t>
  </si>
  <si>
    <t>Insurance</t>
  </si>
  <si>
    <t>Repairs and Renewals</t>
  </si>
  <si>
    <t>Materials and equipment</t>
  </si>
  <si>
    <t>Printing and photocopying</t>
  </si>
  <si>
    <t>Contribution to camp costs</t>
  </si>
  <si>
    <t>Uniforms</t>
  </si>
  <si>
    <t>AGM and trustee expenses</t>
  </si>
  <si>
    <t>Other costs detail 1</t>
  </si>
  <si>
    <t>Other costs detail 2</t>
  </si>
  <si>
    <t>Other costs detail 3</t>
  </si>
  <si>
    <t>Sub total</t>
  </si>
  <si>
    <t>Fundraising expenses</t>
  </si>
  <si>
    <t>Other fundraising costs</t>
  </si>
  <si>
    <t>Total Gross Expenditure</t>
  </si>
  <si>
    <t>Asset and investment purchases, etc.</t>
  </si>
  <si>
    <t>Total payments</t>
  </si>
  <si>
    <t>Net of receipts/(payments)</t>
  </si>
  <si>
    <t>Transfers between funds</t>
  </si>
  <si>
    <t xml:space="preserve">Cash funds last year end </t>
  </si>
  <si>
    <t>Cash funds this year end</t>
  </si>
  <si>
    <t>Should agree to 'Total cash funds' in Statement of assets and liabilities</t>
  </si>
  <si>
    <t>Statement of assets and liabilities at the end of the year</t>
  </si>
  <si>
    <t>Xst X 200Z</t>
  </si>
  <si>
    <t>Xst X 200Y</t>
  </si>
  <si>
    <t xml:space="preserve">Unrestricted funds </t>
  </si>
  <si>
    <t xml:space="preserve">Restricted funds </t>
  </si>
  <si>
    <t xml:space="preserve">Endowment funds </t>
  </si>
  <si>
    <t xml:space="preserve">Total funds </t>
  </si>
  <si>
    <t>Cash funds</t>
  </si>
  <si>
    <t>Bank current account</t>
  </si>
  <si>
    <t>Bank deposit account</t>
  </si>
  <si>
    <t>Building society account</t>
  </si>
  <si>
    <t>Cash/Floats</t>
  </si>
  <si>
    <r>
      <t>Total cash funds</t>
    </r>
    <r>
      <rPr>
        <sz val="10"/>
        <rFont val="Arial"/>
        <family val="2"/>
      </rPr>
      <t xml:space="preserve"> </t>
    </r>
  </si>
  <si>
    <t>Should agree to 'Cash funds this year end' in the Receipts and payments account.</t>
  </si>
  <si>
    <t>(agree balances with receipts and payments a/c)</t>
  </si>
  <si>
    <t>Other monetary assets</t>
  </si>
  <si>
    <t>Tax claim</t>
  </si>
  <si>
    <t>Debts due from the County/Area/District/Group</t>
  </si>
  <si>
    <t>Insurance claim</t>
  </si>
  <si>
    <t>Investment assets</t>
  </si>
  <si>
    <t xml:space="preserve">Investment property - detail </t>
  </si>
  <si>
    <t>Quoted investments</t>
  </si>
  <si>
    <t>Other investments - detail</t>
  </si>
  <si>
    <t>Non monetary assets for charity's own use</t>
  </si>
  <si>
    <t>Badge stock</t>
  </si>
  <si>
    <t>Shop stock</t>
  </si>
  <si>
    <t>Other stock</t>
  </si>
  <si>
    <t>Land and buildings</t>
  </si>
  <si>
    <t>Motor vehicles</t>
  </si>
  <si>
    <t>Scouting equipment, furniture etc</t>
  </si>
  <si>
    <t>Other</t>
  </si>
  <si>
    <t>Liabilities</t>
  </si>
  <si>
    <t>Accounts not yet paid</t>
  </si>
  <si>
    <t>Expenses incurred but not invoiced</t>
  </si>
  <si>
    <t>Subscriptions not yet paid</t>
  </si>
  <si>
    <t>Loan - detail</t>
  </si>
  <si>
    <t>Other liabilities</t>
  </si>
  <si>
    <t>Total net assets</t>
  </si>
  <si>
    <t>The above receipts and payments account and statement of assets and liabilities were approved by the Trustees on Xth X 200X (the date of the Trustee Board meeting that approved the accounts) and signed on their behalf by</t>
  </si>
  <si>
    <t>Signature</t>
  </si>
  <si>
    <t>Print Name</t>
  </si>
  <si>
    <t>Chair</t>
  </si>
  <si>
    <t>Treasurer</t>
  </si>
  <si>
    <r>
      <t xml:space="preserve">Less: Membership subscriptions paid on </t>
    </r>
    <r>
      <rPr>
        <sz val="8"/>
        <rFont val="Arial"/>
        <family val="2"/>
      </rPr>
      <t>(National/County/Area/District)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</si>
</sst>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_-;\-* #,##0_-;_-* &quot;-&quot;??_-;_-@_-"/>
  </numFmts>
  <fonts count="25"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10"/>
      <color indexed="22"/>
      <name val="Arial"/>
      <family val="2"/>
    </font>
    <font>
      <b/>
      <sz val="11"/>
      <color indexed="55"/>
      <name val="Arial"/>
      <family val="2"/>
    </font>
    <font>
      <b/>
      <sz val="12"/>
      <name val="Arial"/>
      <family val="2"/>
    </font>
    <font>
      <b/>
      <sz val="18"/>
      <name val="Arial"/>
      <family val="2"/>
    </font>
    <font>
      <sz val="10"/>
      <color indexed="23"/>
      <name val="Arial"/>
      <family val="2"/>
    </font>
    <font>
      <b/>
      <sz val="10"/>
      <color theme="0"/>
      <name val="Arial"/>
      <family val="2"/>
    </font>
    <font>
      <b/>
      <sz val="9"/>
      <color theme="0"/>
      <name val="Arial"/>
      <family val="2"/>
    </font>
    <font>
      <b/>
      <sz val="14"/>
      <name val="Arial"/>
      <family val="2"/>
    </font>
    <font>
      <u/>
      <sz val="10"/>
      <color theme="10"/>
      <name val="Arial"/>
      <family val="2"/>
    </font>
    <font>
      <sz val="10"/>
      <color rgb="FF0070C0"/>
      <name val="Arial"/>
      <family val="2"/>
    </font>
    <font>
      <b/>
      <sz val="11"/>
      <color rgb="FF000000"/>
      <name val="Arial"/>
    </font>
  </fonts>
  <fills count="6">
    <fill>
      <patternFill patternType="none"/>
    </fill>
    <fill>
      <patternFill patternType="gray125"/>
    </fill>
    <fill>
      <patternFill patternType="solid">
        <fgColor indexed="9"/>
        <bgColor indexed="64"/>
      </patternFill>
    </fill>
    <fill>
      <patternFill patternType="solid">
        <fgColor rgb="FF84A40B"/>
        <bgColor indexed="64"/>
      </patternFill>
    </fill>
    <fill>
      <patternFill patternType="solid">
        <fgColor theme="0"/>
        <bgColor indexed="64"/>
      </patternFill>
    </fill>
    <fill>
      <patternFill patternType="solid">
        <fgColor rgb="FF4D217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22" fillId="0" borderId="0" applyNumberFormat="0" applyFill="0" applyBorder="0" applyAlignment="0" applyProtection="0"/>
    <xf numFmtId="0" fontId="12" fillId="0" borderId="0"/>
  </cellStyleXfs>
  <cellXfs count="171">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164" fontId="5" fillId="0" borderId="1" xfId="1" applyNumberFormat="1" applyFont="1" applyBorder="1" applyAlignment="1" applyProtection="1">
      <alignment vertical="center" wrapText="1"/>
      <protection locked="0"/>
    </xf>
    <xf numFmtId="164" fontId="5" fillId="0" borderId="0" xfId="1" applyNumberFormat="1" applyFont="1" applyAlignment="1" applyProtection="1">
      <alignment vertical="center" wrapText="1"/>
      <protection locked="0"/>
    </xf>
    <xf numFmtId="0" fontId="11" fillId="0" borderId="0" xfId="0" applyFont="1" applyAlignment="1" applyProtection="1">
      <alignment horizontal="right" wrapText="1"/>
      <protection locked="0"/>
    </xf>
    <xf numFmtId="164" fontId="5" fillId="0" borderId="2" xfId="1" applyNumberFormat="1" applyFont="1" applyBorder="1" applyAlignment="1" applyProtection="1">
      <alignment vertical="center" wrapText="1"/>
      <protection locked="0"/>
    </xf>
    <xf numFmtId="164" fontId="5" fillId="0" borderId="1" xfId="1" applyNumberFormat="1" applyFont="1" applyBorder="1" applyAlignment="1" applyProtection="1">
      <alignment horizontal="right" vertical="center" wrapText="1"/>
      <protection locked="0"/>
    </xf>
    <xf numFmtId="164" fontId="6" fillId="0" borderId="0" xfId="1" applyNumberFormat="1" applyFont="1" applyBorder="1" applyAlignment="1" applyProtection="1">
      <alignment horizontal="right" vertical="center" wrapText="1"/>
      <protection locked="0"/>
    </xf>
    <xf numFmtId="164" fontId="6" fillId="0" borderId="0" xfId="1" applyNumberFormat="1" applyFont="1" applyAlignment="1" applyProtection="1">
      <alignment horizontal="right" vertical="center" wrapText="1"/>
      <protection locked="0"/>
    </xf>
    <xf numFmtId="0" fontId="3" fillId="0" borderId="0" xfId="0" applyFont="1" applyAlignment="1" applyProtection="1">
      <alignment vertical="top"/>
      <protection locked="0"/>
    </xf>
    <xf numFmtId="0" fontId="9"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164" fontId="10" fillId="0" borderId="1" xfId="1" applyNumberFormat="1" applyFont="1" applyBorder="1" applyAlignment="1" applyProtection="1">
      <protection locked="0"/>
    </xf>
    <xf numFmtId="164" fontId="10" fillId="0" borderId="6" xfId="1" applyNumberFormat="1" applyFont="1" applyBorder="1" applyAlignment="1" applyProtection="1">
      <protection locked="0"/>
    </xf>
    <xf numFmtId="0" fontId="12" fillId="0" borderId="0" xfId="0" applyFont="1" applyAlignment="1" applyProtection="1">
      <alignment horizontal="center" wrapText="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164" fontId="10" fillId="0" borderId="0" xfId="1" applyNumberFormat="1" applyFont="1" applyAlignment="1" applyProtection="1">
      <alignment horizontal="right" wrapText="1"/>
      <protection locked="0"/>
    </xf>
    <xf numFmtId="164" fontId="10" fillId="0" borderId="0" xfId="1" applyNumberFormat="1" applyFont="1" applyAlignment="1" applyProtection="1">
      <alignment wrapText="1"/>
      <protection locked="0"/>
    </xf>
    <xf numFmtId="164" fontId="10" fillId="0" borderId="7" xfId="1" applyNumberFormat="1" applyFont="1" applyBorder="1" applyAlignment="1" applyProtection="1">
      <alignment horizontal="right" wrapText="1"/>
      <protection locked="0"/>
    </xf>
    <xf numFmtId="164" fontId="10" fillId="0" borderId="7" xfId="1" applyNumberFormat="1" applyFont="1" applyBorder="1" applyAlignment="1" applyProtection="1">
      <alignment wrapText="1"/>
      <protection locked="0"/>
    </xf>
    <xf numFmtId="164" fontId="10" fillId="0" borderId="3" xfId="1" applyNumberFormat="1" applyFont="1" applyBorder="1" applyAlignment="1" applyProtection="1">
      <alignment horizontal="right" wrapText="1"/>
      <protection locked="0"/>
    </xf>
    <xf numFmtId="164" fontId="10" fillId="0" borderId="3" xfId="1" applyNumberFormat="1" applyFont="1" applyBorder="1" applyAlignment="1" applyProtection="1">
      <alignment wrapText="1"/>
      <protection locked="0"/>
    </xf>
    <xf numFmtId="0" fontId="3" fillId="0" borderId="0" xfId="0"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vertical="top"/>
      <protection locked="0"/>
    </xf>
    <xf numFmtId="164" fontId="5" fillId="0" borderId="0" xfId="1" applyNumberFormat="1" applyFont="1" applyBorder="1" applyAlignment="1" applyProtection="1">
      <alignment horizontal="right" vertical="center" wrapText="1"/>
      <protection locked="0"/>
    </xf>
    <xf numFmtId="164" fontId="5" fillId="0" borderId="0" xfId="1" applyNumberFormat="1" applyFont="1" applyFill="1" applyBorder="1" applyAlignment="1" applyProtection="1">
      <alignment horizontal="right" vertical="center" wrapText="1"/>
    </xf>
    <xf numFmtId="164" fontId="10" fillId="0" borderId="9" xfId="1" applyNumberFormat="1" applyFont="1" applyBorder="1" applyAlignment="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5" fillId="0" borderId="1" xfId="1" applyNumberFormat="1" applyFont="1" applyBorder="1" applyAlignment="1" applyProtection="1">
      <alignment vertical="center" wrapText="1"/>
      <protection locked="0"/>
    </xf>
    <xf numFmtId="41" fontId="6" fillId="0" borderId="0" xfId="1" applyNumberFormat="1" applyFont="1" applyAlignment="1" applyProtection="1">
      <alignment wrapText="1"/>
      <protection locked="0"/>
    </xf>
    <xf numFmtId="41" fontId="5" fillId="0" borderId="1" xfId="1" applyNumberFormat="1" applyFont="1" applyBorder="1" applyAlignment="1" applyProtection="1">
      <alignment horizontal="right" vertical="center" wrapText="1"/>
      <protection locked="0"/>
    </xf>
    <xf numFmtId="41" fontId="5" fillId="0" borderId="0" xfId="1" applyNumberFormat="1" applyFont="1" applyBorder="1" applyAlignment="1" applyProtection="1">
      <alignment horizontal="right" vertical="center" wrapText="1"/>
      <protection locked="0"/>
    </xf>
    <xf numFmtId="41" fontId="7" fillId="0" borderId="0" xfId="1" applyNumberFormat="1" applyFont="1" applyAlignment="1" applyProtection="1">
      <alignment horizontal="right" vertical="top" wrapText="1"/>
      <protection locked="0"/>
    </xf>
    <xf numFmtId="41" fontId="10" fillId="0" borderId="1" xfId="1" applyNumberFormat="1" applyFont="1" applyBorder="1" applyAlignment="1" applyProtection="1">
      <protection locked="0"/>
    </xf>
    <xf numFmtId="41" fontId="10" fillId="0" borderId="9" xfId="1" applyNumberFormat="1" applyFont="1" applyBorder="1" applyAlignment="1" applyProtection="1">
      <protection locked="0"/>
    </xf>
    <xf numFmtId="41" fontId="10" fillId="0" borderId="7" xfId="1" applyNumberFormat="1" applyFont="1" applyBorder="1" applyAlignment="1" applyProtection="1">
      <alignment horizontal="right" wrapText="1"/>
      <protection locked="0"/>
    </xf>
    <xf numFmtId="41" fontId="10" fillId="0" borderId="3" xfId="1" applyNumberFormat="1" applyFont="1" applyBorder="1" applyAlignment="1" applyProtection="1">
      <alignment horizontal="right" wrapText="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0" fontId="12" fillId="0" borderId="0" xfId="0" applyFont="1" applyAlignment="1" applyProtection="1">
      <alignment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wrapText="1"/>
      <protection locked="0"/>
    </xf>
    <xf numFmtId="0" fontId="3" fillId="0" borderId="10" xfId="0" applyFont="1" applyBorder="1" applyAlignment="1" applyProtection="1">
      <alignment horizontal="left" vertical="top" wrapText="1"/>
      <protection locked="0"/>
    </xf>
    <xf numFmtId="0" fontId="12" fillId="0" borderId="0" xfId="0" applyFont="1" applyAlignment="1">
      <alignment vertical="top" wrapText="1"/>
    </xf>
    <xf numFmtId="0" fontId="2" fillId="0" borderId="0" xfId="0" applyFont="1" applyAlignment="1">
      <alignment horizontal="right" vertical="top" wrapText="1"/>
    </xf>
    <xf numFmtId="0" fontId="1" fillId="0" borderId="0" xfId="0" applyFont="1" applyAlignment="1">
      <alignment horizontal="center"/>
    </xf>
    <xf numFmtId="0" fontId="2" fillId="0" borderId="0" xfId="0" applyFont="1" applyAlignment="1">
      <alignment horizontal="center" vertical="top"/>
    </xf>
    <xf numFmtId="0" fontId="2" fillId="0" borderId="0" xfId="0" applyFont="1" applyProtection="1">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wrapText="1"/>
      <protection locked="0"/>
    </xf>
    <xf numFmtId="164" fontId="5" fillId="0" borderId="0" xfId="1" applyNumberFormat="1" applyFont="1" applyBorder="1" applyAlignment="1" applyProtection="1">
      <alignment vertical="center" wrapText="1"/>
      <protection locked="0"/>
    </xf>
    <xf numFmtId="0" fontId="6" fillId="0" borderId="0" xfId="0" applyFont="1" applyAlignment="1" applyProtection="1">
      <alignment horizontal="left" wrapText="1"/>
      <protection locked="0"/>
    </xf>
    <xf numFmtId="41" fontId="5" fillId="0" borderId="0" xfId="1" applyNumberFormat="1"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12" fillId="0" borderId="0" xfId="0" applyFont="1" applyAlignment="1" applyProtection="1">
      <alignment wrapText="1"/>
      <protection locked="0"/>
    </xf>
    <xf numFmtId="0" fontId="3" fillId="0" borderId="11" xfId="0" applyFont="1" applyBorder="1" applyAlignment="1" applyProtection="1">
      <alignment horizontal="center" vertical="center" wrapText="1"/>
      <protection locked="0"/>
    </xf>
    <xf numFmtId="0" fontId="0" fillId="0" borderId="12" xfId="0" applyBorder="1" applyAlignment="1">
      <alignment wrapText="1"/>
    </xf>
    <xf numFmtId="0" fontId="14" fillId="0" borderId="12" xfId="0" applyFont="1" applyBorder="1" applyAlignment="1" applyProtection="1">
      <alignment horizontal="center" vertical="top" wrapText="1"/>
      <protection locked="0"/>
    </xf>
    <xf numFmtId="0" fontId="10" fillId="0" borderId="0" xfId="0" applyFont="1" applyAlignment="1" applyProtection="1">
      <alignment horizontal="left" vertical="center" wrapText="1"/>
      <protection locked="0"/>
    </xf>
    <xf numFmtId="0" fontId="10" fillId="0" borderId="1" xfId="0" applyFont="1" applyBorder="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6"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1" xfId="0" applyFont="1" applyBorder="1" applyAlignment="1" applyProtection="1">
      <alignment vertical="top" wrapText="1"/>
      <protection locked="0"/>
    </xf>
    <xf numFmtId="41" fontId="10"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14" fillId="0" borderId="9" xfId="0" applyFont="1" applyBorder="1" applyAlignment="1" applyProtection="1">
      <alignment horizontal="center" vertical="top" wrapText="1"/>
      <protection locked="0"/>
    </xf>
    <xf numFmtId="0" fontId="2" fillId="0" borderId="13" xfId="0" applyFont="1" applyBorder="1" applyAlignment="1">
      <alignment horizontal="center" vertical="center" wrapText="1"/>
    </xf>
    <xf numFmtId="0" fontId="0" fillId="0" borderId="13" xfId="0" applyBorder="1" applyAlignment="1">
      <alignment wrapText="1"/>
    </xf>
    <xf numFmtId="0" fontId="14" fillId="0" borderId="13" xfId="0" applyFont="1" applyBorder="1" applyAlignment="1" applyProtection="1">
      <alignment horizontal="center" vertical="top" wrapText="1"/>
      <protection locked="0"/>
    </xf>
    <xf numFmtId="0" fontId="12" fillId="0" borderId="13" xfId="0" applyFont="1" applyBorder="1" applyProtection="1">
      <protection locked="0"/>
    </xf>
    <xf numFmtId="0" fontId="3" fillId="0" borderId="1" xfId="0" applyFont="1" applyBorder="1" applyAlignment="1" applyProtection="1">
      <alignment horizontal="center" vertical="center" wrapText="1"/>
      <protection locked="0"/>
    </xf>
    <xf numFmtId="164" fontId="19" fillId="3" borderId="17" xfId="1" applyNumberFormat="1" applyFont="1" applyFill="1" applyBorder="1" applyAlignment="1" applyProtection="1">
      <alignment vertical="center" wrapText="1"/>
    </xf>
    <xf numFmtId="164" fontId="20" fillId="3" borderId="1" xfId="1" applyNumberFormat="1" applyFont="1" applyFill="1" applyBorder="1" applyAlignment="1" applyProtection="1">
      <alignment vertical="center" wrapText="1"/>
      <protection locked="0"/>
    </xf>
    <xf numFmtId="164" fontId="20" fillId="3" borderId="1" xfId="1" applyNumberFormat="1" applyFont="1" applyFill="1" applyBorder="1" applyAlignment="1" applyProtection="1">
      <alignment vertical="center" wrapText="1"/>
    </xf>
    <xf numFmtId="164" fontId="19" fillId="3" borderId="18" xfId="1" applyNumberFormat="1" applyFont="1" applyFill="1" applyBorder="1" applyAlignment="1" applyProtection="1">
      <alignment horizontal="right" wrapText="1"/>
    </xf>
    <xf numFmtId="164" fontId="19" fillId="3" borderId="19" xfId="1" applyNumberFormat="1" applyFont="1" applyFill="1" applyBorder="1" applyAlignment="1" applyProtection="1">
      <alignment horizontal="right" wrapText="1"/>
    </xf>
    <xf numFmtId="164" fontId="19" fillId="3" borderId="20" xfId="1" applyNumberFormat="1" applyFont="1" applyFill="1" applyBorder="1" applyAlignment="1" applyProtection="1">
      <alignment wrapText="1"/>
    </xf>
    <xf numFmtId="164" fontId="19" fillId="3" borderId="21" xfId="1" applyNumberFormat="1" applyFont="1" applyFill="1" applyBorder="1" applyAlignment="1" applyProtection="1">
      <alignment wrapText="1"/>
    </xf>
    <xf numFmtId="164" fontId="19" fillId="3" borderId="22" xfId="1" applyNumberFormat="1" applyFont="1" applyFill="1" applyBorder="1" applyAlignment="1" applyProtection="1">
      <alignment wrapText="1"/>
    </xf>
    <xf numFmtId="164" fontId="19" fillId="3" borderId="18" xfId="1" applyNumberFormat="1" applyFont="1" applyFill="1" applyBorder="1" applyAlignment="1" applyProtection="1">
      <alignment wrapText="1"/>
    </xf>
    <xf numFmtId="41" fontId="19" fillId="3" borderId="18" xfId="1" applyNumberFormat="1" applyFont="1" applyFill="1" applyBorder="1" applyAlignment="1" applyProtection="1">
      <alignment horizontal="right" wrapText="1"/>
    </xf>
    <xf numFmtId="41" fontId="19" fillId="3" borderId="19" xfId="1" applyNumberFormat="1" applyFont="1" applyFill="1" applyBorder="1" applyAlignment="1" applyProtection="1">
      <alignment horizontal="right" wrapText="1"/>
    </xf>
    <xf numFmtId="41" fontId="19" fillId="3" borderId="17" xfId="1" applyNumberFormat="1" applyFont="1" applyFill="1" applyBorder="1" applyAlignment="1" applyProtection="1">
      <alignment horizontal="center" wrapText="1"/>
    </xf>
    <xf numFmtId="41" fontId="20" fillId="3" borderId="20" xfId="1" applyNumberFormat="1" applyFont="1" applyFill="1" applyBorder="1" applyAlignment="1" applyProtection="1">
      <alignment vertical="center" wrapText="1"/>
    </xf>
    <xf numFmtId="164" fontId="20" fillId="3" borderId="20" xfId="1" applyNumberFormat="1" applyFont="1" applyFill="1" applyBorder="1" applyAlignment="1" applyProtection="1">
      <alignment horizontal="right" vertical="center" wrapText="1"/>
    </xf>
    <xf numFmtId="164" fontId="20" fillId="3" borderId="1" xfId="1" applyNumberFormat="1" applyFont="1" applyFill="1" applyBorder="1" applyAlignment="1" applyProtection="1">
      <alignment horizontal="right" vertical="center" wrapText="1"/>
    </xf>
    <xf numFmtId="164" fontId="5" fillId="4" borderId="0" xfId="1" applyNumberFormat="1" applyFont="1" applyFill="1" applyBorder="1" applyAlignment="1" applyProtection="1">
      <alignment vertical="center" wrapText="1"/>
    </xf>
    <xf numFmtId="0" fontId="13" fillId="5" borderId="0" xfId="0" applyFont="1" applyFill="1" applyProtection="1">
      <protection locked="0"/>
    </xf>
    <xf numFmtId="41" fontId="13" fillId="5" borderId="0" xfId="1" applyNumberFormat="1" applyFont="1" applyFill="1" applyBorder="1" applyAlignment="1" applyProtection="1">
      <protection locked="0"/>
    </xf>
    <xf numFmtId="0" fontId="4" fillId="5" borderId="0" xfId="0" applyFont="1" applyFill="1" applyProtection="1">
      <protection locked="0"/>
    </xf>
    <xf numFmtId="0" fontId="12" fillId="5" borderId="0" xfId="0" applyFont="1" applyFill="1" applyProtection="1">
      <protection locked="0"/>
    </xf>
    <xf numFmtId="0" fontId="13" fillId="5" borderId="0" xfId="0" applyFont="1" applyFill="1" applyAlignment="1" applyProtection="1">
      <alignment vertical="center"/>
      <protection locked="0"/>
    </xf>
    <xf numFmtId="41" fontId="13" fillId="5" borderId="0" xfId="1" applyNumberFormat="1" applyFont="1" applyFill="1" applyBorder="1" applyAlignment="1" applyProtection="1">
      <alignment vertical="center"/>
      <protection locked="0"/>
    </xf>
    <xf numFmtId="0" fontId="4" fillId="5" borderId="0" xfId="0" applyFont="1" applyFill="1" applyAlignment="1" applyProtection="1">
      <alignment vertical="center"/>
      <protection locked="0"/>
    </xf>
    <xf numFmtId="0" fontId="12" fillId="5" borderId="0" xfId="0" applyFont="1" applyFill="1" applyAlignment="1" applyProtection="1">
      <alignment vertical="center"/>
      <protection locked="0"/>
    </xf>
    <xf numFmtId="0" fontId="10" fillId="0" borderId="0" xfId="0" quotePrefix="1" applyFont="1" applyProtection="1">
      <protection locked="0"/>
    </xf>
    <xf numFmtId="0" fontId="22" fillId="0" borderId="0" xfId="2" applyProtection="1">
      <protection locked="0"/>
    </xf>
    <xf numFmtId="0" fontId="12" fillId="0" borderId="1" xfId="0" applyFont="1" applyBorder="1" applyAlignment="1" applyProtection="1">
      <alignment horizontal="left" vertical="top" wrapText="1"/>
      <protection locked="0"/>
    </xf>
    <xf numFmtId="41" fontId="10" fillId="0" borderId="1" xfId="1" applyNumberFormat="1" applyFont="1" applyBorder="1" applyAlignment="1" applyProtection="1">
      <alignment vertical="center" wrapText="1"/>
      <protection locked="0"/>
    </xf>
    <xf numFmtId="164" fontId="10" fillId="0" borderId="0" xfId="1" applyNumberFormat="1" applyFont="1" applyAlignment="1" applyProtection="1">
      <alignment vertical="center" wrapText="1"/>
      <protection locked="0"/>
    </xf>
    <xf numFmtId="164" fontId="10" fillId="0" borderId="1" xfId="1" applyNumberFormat="1" applyFont="1" applyBorder="1" applyAlignment="1" applyProtection="1">
      <alignment vertical="center" wrapText="1"/>
      <protection locked="0"/>
    </xf>
    <xf numFmtId="164" fontId="19" fillId="3" borderId="1" xfId="1" applyNumberFormat="1" applyFont="1" applyFill="1" applyBorder="1" applyAlignment="1" applyProtection="1">
      <alignment vertical="center" wrapText="1"/>
    </xf>
    <xf numFmtId="164" fontId="10" fillId="0" borderId="0" xfId="1" applyNumberFormat="1" applyFont="1" applyBorder="1" applyAlignment="1" applyProtection="1">
      <alignment wrapText="1"/>
      <protection locked="0"/>
    </xf>
    <xf numFmtId="164" fontId="10" fillId="0" borderId="1" xfId="1" applyNumberFormat="1" applyFont="1" applyBorder="1" applyAlignment="1" applyProtection="1">
      <alignment wrapText="1"/>
      <protection locked="0"/>
    </xf>
    <xf numFmtId="0" fontId="12" fillId="0" borderId="0" xfId="0" applyFont="1" applyAlignment="1" applyProtection="1">
      <alignment vertical="top"/>
      <protection locked="0"/>
    </xf>
    <xf numFmtId="41" fontId="19" fillId="3" borderId="18" xfId="1" applyNumberFormat="1" applyFont="1" applyFill="1" applyBorder="1" applyAlignment="1" applyProtection="1">
      <alignment vertical="center" wrapText="1"/>
    </xf>
    <xf numFmtId="164" fontId="10" fillId="0" borderId="2" xfId="1" applyNumberFormat="1" applyFont="1" applyBorder="1" applyAlignment="1" applyProtection="1">
      <alignment vertical="center" wrapText="1"/>
      <protection locked="0"/>
    </xf>
    <xf numFmtId="164" fontId="19" fillId="3" borderId="18" xfId="1" applyNumberFormat="1" applyFont="1" applyFill="1" applyBorder="1" applyAlignment="1" applyProtection="1">
      <alignment vertical="center" wrapText="1"/>
    </xf>
    <xf numFmtId="41" fontId="10" fillId="0" borderId="1" xfId="1" applyNumberFormat="1" applyFont="1" applyBorder="1" applyAlignment="1" applyProtection="1">
      <alignment wrapText="1"/>
      <protection locked="0"/>
    </xf>
    <xf numFmtId="164" fontId="19" fillId="3" borderId="1" xfId="1" applyNumberFormat="1" applyFont="1" applyFill="1" applyBorder="1" applyAlignment="1" applyProtection="1">
      <alignment wrapText="1"/>
    </xf>
    <xf numFmtId="41" fontId="10" fillId="0" borderId="3" xfId="1" applyNumberFormat="1" applyFont="1" applyBorder="1" applyAlignment="1" applyProtection="1">
      <alignment wrapText="1"/>
      <protection locked="0"/>
    </xf>
    <xf numFmtId="41" fontId="19" fillId="3" borderId="18" xfId="1" applyNumberFormat="1" applyFont="1" applyFill="1" applyBorder="1" applyAlignment="1" applyProtection="1">
      <alignment wrapText="1"/>
    </xf>
    <xf numFmtId="164" fontId="10" fillId="0" borderId="4" xfId="1" applyNumberFormat="1" applyFont="1" applyBorder="1" applyAlignment="1" applyProtection="1">
      <alignment wrapText="1"/>
      <protection locked="0"/>
    </xf>
    <xf numFmtId="0" fontId="23" fillId="0" borderId="0" xfId="0" applyFont="1" applyProtection="1">
      <protection locked="0"/>
    </xf>
    <xf numFmtId="41" fontId="10" fillId="2" borderId="0" xfId="1" applyNumberFormat="1" applyFont="1" applyFill="1" applyBorder="1" applyAlignment="1" applyProtection="1">
      <alignment wrapText="1"/>
    </xf>
    <xf numFmtId="164" fontId="10" fillId="2" borderId="0" xfId="1" applyNumberFormat="1" applyFont="1" applyFill="1" applyBorder="1" applyAlignment="1" applyProtection="1">
      <alignment wrapText="1"/>
    </xf>
    <xf numFmtId="41" fontId="19" fillId="3" borderId="20" xfId="1" applyNumberFormat="1" applyFont="1" applyFill="1" applyBorder="1" applyAlignment="1" applyProtection="1">
      <alignment vertical="center" wrapText="1"/>
    </xf>
    <xf numFmtId="41" fontId="12" fillId="0" borderId="0" xfId="1" applyNumberFormat="1" applyFont="1" applyAlignment="1" applyProtection="1">
      <protection locked="0"/>
    </xf>
    <xf numFmtId="0" fontId="12" fillId="0" borderId="5" xfId="0" applyFont="1" applyBorder="1" applyProtection="1">
      <protection locked="0"/>
    </xf>
    <xf numFmtId="0" fontId="12" fillId="0" borderId="0" xfId="0" applyFont="1" applyAlignment="1" applyProtection="1">
      <alignment horizontal="center" vertical="center" wrapText="1"/>
      <protection locked="0"/>
    </xf>
    <xf numFmtId="41" fontId="12" fillId="0" borderId="0" xfId="1" applyNumberFormat="1" applyFont="1" applyBorder="1" applyAlignment="1" applyProtection="1">
      <protection locked="0"/>
    </xf>
    <xf numFmtId="0" fontId="12" fillId="0" borderId="0" xfId="0" applyFont="1" applyAlignment="1" applyProtection="1">
      <alignment vertical="top" wrapText="1"/>
      <protection locked="0"/>
    </xf>
    <xf numFmtId="41" fontId="12" fillId="0" borderId="1" xfId="1" applyNumberFormat="1" applyFont="1" applyBorder="1" applyAlignment="1" applyProtection="1">
      <alignment horizontal="left" vertical="top" wrapText="1"/>
      <protection locked="0"/>
    </xf>
    <xf numFmtId="0" fontId="12" fillId="0" borderId="8" xfId="0" applyFont="1" applyBorder="1" applyAlignment="1" applyProtection="1">
      <alignment vertical="top" wrapText="1"/>
      <protection locked="0"/>
    </xf>
    <xf numFmtId="0" fontId="9" fillId="0" borderId="0" xfId="3" applyFont="1" applyAlignment="1" applyProtection="1">
      <alignment horizontal="right"/>
      <protection locked="0"/>
    </xf>
    <xf numFmtId="0" fontId="9" fillId="0" borderId="0" xfId="3" applyFont="1" applyAlignment="1" applyProtection="1">
      <alignment horizontal="right" wrapText="1"/>
      <protection locked="0"/>
    </xf>
    <xf numFmtId="0" fontId="3" fillId="0" borderId="11" xfId="0" applyFont="1" applyBorder="1" applyAlignment="1" applyProtection="1">
      <alignment vertical="top" wrapText="1"/>
      <protection locked="0"/>
    </xf>
    <xf numFmtId="0" fontId="18" fillId="0" borderId="11" xfId="0" applyFont="1" applyBorder="1" applyAlignment="1">
      <alignment vertical="top" wrapText="1"/>
    </xf>
    <xf numFmtId="0" fontId="18" fillId="0" borderId="9" xfId="0" applyFont="1" applyBorder="1" applyAlignment="1">
      <alignment vertical="top" wrapText="1"/>
    </xf>
    <xf numFmtId="0" fontId="18" fillId="0" borderId="12" xfId="0" applyFont="1" applyBorder="1" applyAlignment="1">
      <alignment vertical="top" wrapText="1"/>
    </xf>
    <xf numFmtId="0" fontId="2" fillId="0" borderId="0" xfId="0" applyFont="1" applyAlignment="1">
      <alignment horizontal="center" vertical="center"/>
    </xf>
    <xf numFmtId="0" fontId="2" fillId="0" borderId="13" xfId="0" applyFont="1" applyBorder="1" applyAlignment="1">
      <alignment horizontal="center" vertical="center"/>
    </xf>
    <xf numFmtId="0" fontId="0" fillId="0" borderId="11" xfId="0" applyBorder="1"/>
    <xf numFmtId="0" fontId="0" fillId="0" borderId="9" xfId="0" applyBorder="1"/>
    <xf numFmtId="0" fontId="0" fillId="0" borderId="12" xfId="0" applyBorder="1"/>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0" fillId="0" borderId="15" xfId="0" applyBorder="1" applyAlignment="1">
      <alignment vertical="center"/>
    </xf>
    <xf numFmtId="0" fontId="0" fillId="0" borderId="16" xfId="0" applyBorder="1" applyAlignment="1">
      <alignment vertical="center"/>
    </xf>
    <xf numFmtId="0" fontId="2" fillId="0" borderId="11" xfId="0" applyFont="1" applyBorder="1" applyAlignment="1">
      <alignment horizontal="right" vertical="center"/>
    </xf>
    <xf numFmtId="0" fontId="2" fillId="0" borderId="9" xfId="0" applyFont="1" applyBorder="1" applyAlignment="1">
      <alignment horizontal="right" vertical="center"/>
    </xf>
    <xf numFmtId="0" fontId="0" fillId="0" borderId="9" xfId="0" applyBorder="1" applyAlignment="1">
      <alignment vertical="center"/>
    </xf>
    <xf numFmtId="0" fontId="0" fillId="0" borderId="12" xfId="0" applyBorder="1" applyAlignment="1">
      <alignment vertical="center"/>
    </xf>
    <xf numFmtId="0" fontId="17" fillId="0" borderId="0" xfId="0" applyFont="1" applyAlignment="1" applyProtection="1">
      <alignment horizontal="center" vertical="top"/>
      <protection locked="0"/>
    </xf>
    <xf numFmtId="0" fontId="0" fillId="0" borderId="0" xfId="0"/>
    <xf numFmtId="0" fontId="16" fillId="0" borderId="0" xfId="0" applyFont="1" applyAlignment="1" applyProtection="1">
      <alignment horizontal="center"/>
      <protection locked="0"/>
    </xf>
    <xf numFmtId="0" fontId="16" fillId="0" borderId="0" xfId="0" applyFont="1" applyAlignment="1">
      <alignment horizontal="center"/>
    </xf>
    <xf numFmtId="0" fontId="12" fillId="0" borderId="0" xfId="0" applyFont="1" applyAlignment="1" applyProtection="1">
      <alignment horizontal="left" wrapText="1"/>
      <protection locked="0"/>
    </xf>
    <xf numFmtId="0" fontId="9" fillId="0" borderId="0" xfId="0" applyFont="1" applyAlignment="1" applyProtection="1">
      <alignment vertical="top" wrapText="1"/>
      <protection locked="0"/>
    </xf>
    <xf numFmtId="0" fontId="24" fillId="0" borderId="0" xfId="0" applyFont="1" applyAlignment="1" applyProtection="1">
      <alignment horizontal="left" vertical="top" wrapText="1"/>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cellXfs>
  <cellStyles count="4">
    <cellStyle name="Comma" xfId="1" builtinId="3"/>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495300</xdr:colOff>
      <xdr:row>46</xdr:row>
      <xdr:rowOff>0</xdr:rowOff>
    </xdr:from>
    <xdr:to>
      <xdr:col>6</xdr:col>
      <xdr:colOff>101600</xdr:colOff>
      <xdr:row>46</xdr:row>
      <xdr:rowOff>0</xdr:rowOff>
    </xdr:to>
    <xdr:sp macro="" textlink="">
      <xdr:nvSpPr>
        <xdr:cNvPr id="2152" name="Rectangle 3">
          <a:extLst>
            <a:ext uri="{FF2B5EF4-FFF2-40B4-BE49-F238E27FC236}">
              <a16:creationId xmlns="" xmlns:a16="http://schemas.microsoft.com/office/drawing/2014/main" id="{00000000-0008-0000-0000-000068080000}"/>
            </a:ext>
          </a:extLst>
        </xdr:cNvPr>
        <xdr:cNvSpPr>
          <a:spLocks noChangeArrowheads="1"/>
        </xdr:cNvSpPr>
      </xdr:nvSpPr>
      <xdr:spPr bwMode="auto">
        <a:xfrm>
          <a:off x="5765800" y="1080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495300</xdr:colOff>
      <xdr:row>8</xdr:row>
      <xdr:rowOff>127000</xdr:rowOff>
    </xdr:from>
    <xdr:to>
      <xdr:col>6</xdr:col>
      <xdr:colOff>101600</xdr:colOff>
      <xdr:row>8</xdr:row>
      <xdr:rowOff>215900</xdr:rowOff>
    </xdr:to>
    <xdr:sp macro="" textlink="">
      <xdr:nvSpPr>
        <xdr:cNvPr id="2153" name="Rectangle 4">
          <a:extLst>
            <a:ext uri="{FF2B5EF4-FFF2-40B4-BE49-F238E27FC236}">
              <a16:creationId xmlns="" xmlns:a16="http://schemas.microsoft.com/office/drawing/2014/main" id="{00000000-0008-0000-0000-000069080000}"/>
            </a:ext>
          </a:extLst>
        </xdr:cNvPr>
        <xdr:cNvSpPr>
          <a:spLocks noChangeArrowheads="1"/>
        </xdr:cNvSpPr>
      </xdr:nvSpPr>
      <xdr:spPr bwMode="auto">
        <a:xfrm>
          <a:off x="5765800" y="2393950"/>
          <a:ext cx="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292100</xdr:colOff>
      <xdr:row>97</xdr:row>
      <xdr:rowOff>190500</xdr:rowOff>
    </xdr:from>
    <xdr:to>
      <xdr:col>4</xdr:col>
      <xdr:colOff>107950</xdr:colOff>
      <xdr:row>97</xdr:row>
      <xdr:rowOff>285750</xdr:rowOff>
    </xdr:to>
    <xdr:sp macro="" textlink="">
      <xdr:nvSpPr>
        <xdr:cNvPr id="2154" name="Rectangle 8">
          <a:extLst>
            <a:ext uri="{FF2B5EF4-FFF2-40B4-BE49-F238E27FC236}">
              <a16:creationId xmlns="" xmlns:a16="http://schemas.microsoft.com/office/drawing/2014/main" id="{00000000-0008-0000-0000-00006A080000}"/>
            </a:ext>
          </a:extLst>
        </xdr:cNvPr>
        <xdr:cNvSpPr>
          <a:spLocks noChangeArrowheads="1"/>
        </xdr:cNvSpPr>
      </xdr:nvSpPr>
      <xdr:spPr bwMode="auto">
        <a:xfrm>
          <a:off x="4584700" y="226123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106</xdr:row>
      <xdr:rowOff>0</xdr:rowOff>
    </xdr:from>
    <xdr:to>
      <xdr:col>8</xdr:col>
      <xdr:colOff>107950</xdr:colOff>
      <xdr:row>106</xdr:row>
      <xdr:rowOff>0</xdr:rowOff>
    </xdr:to>
    <xdr:sp macro="" textlink="">
      <xdr:nvSpPr>
        <xdr:cNvPr id="2155" name="Rectangle 10">
          <a:extLst>
            <a:ext uri="{FF2B5EF4-FFF2-40B4-BE49-F238E27FC236}">
              <a16:creationId xmlns="" xmlns:a16="http://schemas.microsoft.com/office/drawing/2014/main" id="{00000000-0008-0000-0000-00006B080000}"/>
            </a:ext>
          </a:extLst>
        </xdr:cNvPr>
        <xdr:cNvSpPr>
          <a:spLocks noChangeArrowheads="1"/>
        </xdr:cNvSpPr>
      </xdr:nvSpPr>
      <xdr:spPr bwMode="auto">
        <a:xfrm>
          <a:off x="6953250" y="24917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495300</xdr:colOff>
      <xdr:row>54</xdr:row>
      <xdr:rowOff>127000</xdr:rowOff>
    </xdr:from>
    <xdr:to>
      <xdr:col>6</xdr:col>
      <xdr:colOff>101600</xdr:colOff>
      <xdr:row>54</xdr:row>
      <xdr:rowOff>215900</xdr:rowOff>
    </xdr:to>
    <xdr:sp macro="" textlink="">
      <xdr:nvSpPr>
        <xdr:cNvPr id="2156" name="Rectangle 12">
          <a:extLst>
            <a:ext uri="{FF2B5EF4-FFF2-40B4-BE49-F238E27FC236}">
              <a16:creationId xmlns="" xmlns:a16="http://schemas.microsoft.com/office/drawing/2014/main" id="{00000000-0008-0000-0000-00006C080000}"/>
            </a:ext>
          </a:extLst>
        </xdr:cNvPr>
        <xdr:cNvSpPr>
          <a:spLocks noChangeArrowheads="1"/>
        </xdr:cNvSpPr>
      </xdr:nvSpPr>
      <xdr:spPr bwMode="auto">
        <a:xfrm>
          <a:off x="5765800" y="13201650"/>
          <a:ext cx="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292100</xdr:colOff>
      <xdr:row>98</xdr:row>
      <xdr:rowOff>177800</xdr:rowOff>
    </xdr:from>
    <xdr:to>
      <xdr:col>4</xdr:col>
      <xdr:colOff>107950</xdr:colOff>
      <xdr:row>98</xdr:row>
      <xdr:rowOff>266700</xdr:rowOff>
    </xdr:to>
    <xdr:sp macro="" textlink="">
      <xdr:nvSpPr>
        <xdr:cNvPr id="2157" name="Rectangle 13">
          <a:extLst>
            <a:ext uri="{FF2B5EF4-FFF2-40B4-BE49-F238E27FC236}">
              <a16:creationId xmlns="" xmlns:a16="http://schemas.microsoft.com/office/drawing/2014/main" id="{00000000-0008-0000-0000-00006D080000}"/>
            </a:ext>
          </a:extLst>
        </xdr:cNvPr>
        <xdr:cNvSpPr>
          <a:spLocks noChangeArrowheads="1"/>
        </xdr:cNvSpPr>
      </xdr:nvSpPr>
      <xdr:spPr bwMode="auto">
        <a:xfrm>
          <a:off x="4584700" y="22942550"/>
          <a:ext cx="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112</xdr:row>
      <xdr:rowOff>0</xdr:rowOff>
    </xdr:from>
    <xdr:to>
      <xdr:col>8</xdr:col>
      <xdr:colOff>107950</xdr:colOff>
      <xdr:row>112</xdr:row>
      <xdr:rowOff>0</xdr:rowOff>
    </xdr:to>
    <xdr:sp macro="" textlink="">
      <xdr:nvSpPr>
        <xdr:cNvPr id="2158" name="Rectangle 14">
          <a:extLst>
            <a:ext uri="{FF2B5EF4-FFF2-40B4-BE49-F238E27FC236}">
              <a16:creationId xmlns="" xmlns:a16="http://schemas.microsoft.com/office/drawing/2014/main" id="{00000000-0008-0000-0000-00006E080000}"/>
            </a:ext>
          </a:extLst>
        </xdr:cNvPr>
        <xdr:cNvSpPr>
          <a:spLocks noChangeArrowheads="1"/>
        </xdr:cNvSpPr>
      </xdr:nvSpPr>
      <xdr:spPr bwMode="auto">
        <a:xfrm>
          <a:off x="6953250" y="26314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112</xdr:row>
      <xdr:rowOff>0</xdr:rowOff>
    </xdr:from>
    <xdr:to>
      <xdr:col>8</xdr:col>
      <xdr:colOff>107950</xdr:colOff>
      <xdr:row>112</xdr:row>
      <xdr:rowOff>0</xdr:rowOff>
    </xdr:to>
    <xdr:sp macro="" textlink="">
      <xdr:nvSpPr>
        <xdr:cNvPr id="2159" name="Rectangle 15">
          <a:extLst>
            <a:ext uri="{FF2B5EF4-FFF2-40B4-BE49-F238E27FC236}">
              <a16:creationId xmlns="" xmlns:a16="http://schemas.microsoft.com/office/drawing/2014/main" id="{00000000-0008-0000-0000-00006F080000}"/>
            </a:ext>
          </a:extLst>
        </xdr:cNvPr>
        <xdr:cNvSpPr>
          <a:spLocks noChangeArrowheads="1"/>
        </xdr:cNvSpPr>
      </xdr:nvSpPr>
      <xdr:spPr bwMode="auto">
        <a:xfrm>
          <a:off x="6953250" y="26314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117</xdr:row>
      <xdr:rowOff>0</xdr:rowOff>
    </xdr:from>
    <xdr:to>
      <xdr:col>8</xdr:col>
      <xdr:colOff>107950</xdr:colOff>
      <xdr:row>117</xdr:row>
      <xdr:rowOff>0</xdr:rowOff>
    </xdr:to>
    <xdr:sp macro="" textlink="">
      <xdr:nvSpPr>
        <xdr:cNvPr id="2160" name="Rectangle 16">
          <a:extLst>
            <a:ext uri="{FF2B5EF4-FFF2-40B4-BE49-F238E27FC236}">
              <a16:creationId xmlns="" xmlns:a16="http://schemas.microsoft.com/office/drawing/2014/main" id="{00000000-0008-0000-0000-000070080000}"/>
            </a:ext>
          </a:extLst>
        </xdr:cNvPr>
        <xdr:cNvSpPr>
          <a:spLocks noChangeArrowheads="1"/>
        </xdr:cNvSpPr>
      </xdr:nvSpPr>
      <xdr:spPr bwMode="auto">
        <a:xfrm>
          <a:off x="6953250" y="27520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117</xdr:row>
      <xdr:rowOff>0</xdr:rowOff>
    </xdr:from>
    <xdr:to>
      <xdr:col>8</xdr:col>
      <xdr:colOff>107950</xdr:colOff>
      <xdr:row>117</xdr:row>
      <xdr:rowOff>0</xdr:rowOff>
    </xdr:to>
    <xdr:sp macro="" textlink="">
      <xdr:nvSpPr>
        <xdr:cNvPr id="2161" name="Rectangle 17">
          <a:extLst>
            <a:ext uri="{FF2B5EF4-FFF2-40B4-BE49-F238E27FC236}">
              <a16:creationId xmlns="" xmlns:a16="http://schemas.microsoft.com/office/drawing/2014/main" id="{00000000-0008-0000-0000-000071080000}"/>
            </a:ext>
          </a:extLst>
        </xdr:cNvPr>
        <xdr:cNvSpPr>
          <a:spLocks noChangeArrowheads="1"/>
        </xdr:cNvSpPr>
      </xdr:nvSpPr>
      <xdr:spPr bwMode="auto">
        <a:xfrm>
          <a:off x="6953250" y="27520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126</xdr:row>
      <xdr:rowOff>0</xdr:rowOff>
    </xdr:from>
    <xdr:to>
      <xdr:col>8</xdr:col>
      <xdr:colOff>107950</xdr:colOff>
      <xdr:row>126</xdr:row>
      <xdr:rowOff>0</xdr:rowOff>
    </xdr:to>
    <xdr:sp macro="" textlink="">
      <xdr:nvSpPr>
        <xdr:cNvPr id="2162" name="Rectangle 18">
          <a:extLst>
            <a:ext uri="{FF2B5EF4-FFF2-40B4-BE49-F238E27FC236}">
              <a16:creationId xmlns="" xmlns:a16="http://schemas.microsoft.com/office/drawing/2014/main" id="{00000000-0008-0000-0000-000072080000}"/>
            </a:ext>
          </a:extLst>
        </xdr:cNvPr>
        <xdr:cNvSpPr>
          <a:spLocks noChangeArrowheads="1"/>
        </xdr:cNvSpPr>
      </xdr:nvSpPr>
      <xdr:spPr bwMode="auto">
        <a:xfrm>
          <a:off x="6953250" y="2985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292100</xdr:colOff>
      <xdr:row>133</xdr:row>
      <xdr:rowOff>0</xdr:rowOff>
    </xdr:from>
    <xdr:to>
      <xdr:col>8</xdr:col>
      <xdr:colOff>107950</xdr:colOff>
      <xdr:row>133</xdr:row>
      <xdr:rowOff>0</xdr:rowOff>
    </xdr:to>
    <xdr:sp macro="" textlink="">
      <xdr:nvSpPr>
        <xdr:cNvPr id="2163" name="Rectangle 19">
          <a:extLst>
            <a:ext uri="{FF2B5EF4-FFF2-40B4-BE49-F238E27FC236}">
              <a16:creationId xmlns="" xmlns:a16="http://schemas.microsoft.com/office/drawing/2014/main" id="{00000000-0008-0000-0000-000073080000}"/>
            </a:ext>
          </a:extLst>
        </xdr:cNvPr>
        <xdr:cNvSpPr>
          <a:spLocks noChangeArrowheads="1"/>
        </xdr:cNvSpPr>
      </xdr:nvSpPr>
      <xdr:spPr bwMode="auto">
        <a:xfrm>
          <a:off x="6953250" y="31521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sets.publishing.service.gov.uk/government/uploads/system/uploads/attachment_data/file/585971/CC16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1"/>
  <sheetViews>
    <sheetView tabSelected="1" zoomScaleNormal="100" workbookViewId="0">
      <selection sqref="A1:J1"/>
    </sheetView>
  </sheetViews>
  <sheetFormatPr defaultColWidth="9.26953125" defaultRowHeight="12.5" x14ac:dyDescent="0.25"/>
  <cols>
    <col min="1" max="1" width="31.453125" style="1" customWidth="1"/>
    <col min="2" max="2" width="15.453125" style="40" customWidth="1"/>
    <col min="3" max="3" width="1.72656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0" width="14.7265625" style="1" customWidth="1"/>
    <col min="11" max="16384" width="9.26953125" style="1"/>
  </cols>
  <sheetData>
    <row r="1" spans="1:21" ht="21.75" customHeight="1" x14ac:dyDescent="0.25">
      <c r="A1" s="162" t="s">
        <v>0</v>
      </c>
      <c r="B1" s="162"/>
      <c r="C1" s="162"/>
      <c r="D1" s="162"/>
      <c r="E1" s="162"/>
      <c r="F1" s="162"/>
      <c r="G1" s="162"/>
      <c r="H1" s="162"/>
      <c r="I1" s="162"/>
      <c r="J1" s="162"/>
      <c r="L1" s="1" t="s">
        <v>1</v>
      </c>
    </row>
    <row r="2" spans="1:21" ht="24" customHeight="1" x14ac:dyDescent="0.3">
      <c r="A2" s="162" t="s">
        <v>2</v>
      </c>
      <c r="B2" s="163"/>
      <c r="C2" s="163"/>
      <c r="D2" s="163"/>
      <c r="E2" s="163"/>
      <c r="F2" s="163"/>
      <c r="G2" s="163"/>
      <c r="H2" s="163"/>
      <c r="I2" s="163"/>
      <c r="J2" s="163"/>
      <c r="L2" s="114" t="s">
        <v>3</v>
      </c>
    </row>
    <row r="3" spans="1:21" ht="15" customHeight="1" x14ac:dyDescent="0.25">
      <c r="A3" s="72"/>
      <c r="B3" s="1"/>
      <c r="C3" s="86"/>
      <c r="D3" s="87" t="s">
        <v>4</v>
      </c>
      <c r="E3" s="87"/>
      <c r="F3" s="88"/>
      <c r="G3" s="87"/>
      <c r="H3" s="87" t="s">
        <v>5</v>
      </c>
      <c r="I3" s="72"/>
      <c r="J3" s="71"/>
      <c r="L3" s="115" t="s">
        <v>6</v>
      </c>
    </row>
    <row r="4" spans="1:21" ht="42" customHeight="1" x14ac:dyDescent="0.25">
      <c r="A4" s="72"/>
      <c r="B4" s="73" t="s">
        <v>7</v>
      </c>
      <c r="C4" s="74"/>
      <c r="D4" s="73"/>
      <c r="E4" s="75"/>
      <c r="F4" s="73" t="s">
        <v>8</v>
      </c>
      <c r="G4" s="84"/>
      <c r="H4" s="89"/>
      <c r="I4" s="72"/>
      <c r="J4" s="71"/>
      <c r="L4" s="166" t="s">
        <v>9</v>
      </c>
      <c r="M4" s="166"/>
      <c r="N4" s="166"/>
      <c r="O4" s="166"/>
      <c r="P4" s="166"/>
      <c r="Q4" s="166"/>
      <c r="R4" s="166"/>
      <c r="S4" s="166"/>
      <c r="T4" s="166"/>
      <c r="U4" s="166"/>
    </row>
    <row r="5" spans="1:21" x14ac:dyDescent="0.25">
      <c r="L5" s="166"/>
      <c r="M5" s="166"/>
      <c r="N5" s="166"/>
      <c r="O5" s="166"/>
      <c r="P5" s="166"/>
      <c r="Q5" s="166"/>
      <c r="R5" s="166"/>
      <c r="S5" s="166"/>
      <c r="T5" s="166"/>
      <c r="U5" s="166"/>
    </row>
    <row r="6" spans="1:21" ht="20" x14ac:dyDescent="0.4">
      <c r="A6" s="106" t="s">
        <v>10</v>
      </c>
      <c r="B6" s="107"/>
      <c r="C6" s="106"/>
      <c r="D6" s="106"/>
      <c r="E6" s="106"/>
      <c r="F6" s="106"/>
      <c r="G6" s="106"/>
      <c r="H6" s="106"/>
      <c r="I6" s="108"/>
      <c r="J6" s="109"/>
    </row>
    <row r="7" spans="1:21" ht="15.5" x14ac:dyDescent="0.35">
      <c r="A7" s="57"/>
      <c r="B7" s="164" t="s">
        <v>11</v>
      </c>
      <c r="C7" s="165"/>
      <c r="D7" s="165"/>
      <c r="E7" s="165"/>
      <c r="F7" s="165"/>
      <c r="G7" s="165"/>
      <c r="H7" s="165"/>
      <c r="I7" s="3"/>
      <c r="J7" s="65" t="s">
        <v>12</v>
      </c>
    </row>
    <row r="8" spans="1:21" ht="28" x14ac:dyDescent="0.3">
      <c r="A8" s="57"/>
      <c r="B8" s="41" t="s">
        <v>13</v>
      </c>
      <c r="C8" s="2"/>
      <c r="D8" s="2" t="s">
        <v>14</v>
      </c>
      <c r="E8" s="2"/>
      <c r="F8" s="2" t="s">
        <v>15</v>
      </c>
      <c r="G8" s="2"/>
      <c r="H8" s="2" t="s">
        <v>16</v>
      </c>
      <c r="I8" s="3"/>
      <c r="J8" s="66" t="s">
        <v>16</v>
      </c>
    </row>
    <row r="9" spans="1:21" ht="14" x14ac:dyDescent="0.3">
      <c r="A9" s="4"/>
      <c r="B9" s="42" t="s">
        <v>17</v>
      </c>
      <c r="C9" s="6"/>
      <c r="D9" s="5" t="s">
        <v>17</v>
      </c>
      <c r="E9" s="6"/>
      <c r="F9" s="5" t="s">
        <v>17</v>
      </c>
      <c r="G9" s="6"/>
      <c r="H9" s="5" t="s">
        <v>17</v>
      </c>
      <c r="I9" s="7"/>
      <c r="J9" s="5" t="s">
        <v>17</v>
      </c>
    </row>
    <row r="10" spans="1:21" ht="20.149999999999999" customHeight="1" x14ac:dyDescent="0.25">
      <c r="A10" s="36" t="s">
        <v>18</v>
      </c>
      <c r="B10" s="43"/>
      <c r="C10" s="8"/>
      <c r="D10" s="8"/>
      <c r="E10" s="8"/>
      <c r="F10" s="8"/>
      <c r="G10" s="8"/>
      <c r="H10" s="8"/>
      <c r="I10" s="9"/>
    </row>
    <row r="11" spans="1:21" ht="24.75" customHeight="1" x14ac:dyDescent="0.25">
      <c r="A11" s="77" t="s">
        <v>19</v>
      </c>
      <c r="B11" s="44"/>
      <c r="C11" s="11"/>
      <c r="D11" s="10"/>
      <c r="E11" s="11"/>
      <c r="F11" s="10"/>
      <c r="G11" s="11"/>
      <c r="H11" s="92"/>
      <c r="I11" s="7"/>
      <c r="J11" s="10"/>
    </row>
    <row r="12" spans="1:21" ht="18" customHeight="1" x14ac:dyDescent="0.25">
      <c r="A12" s="116" t="s">
        <v>20</v>
      </c>
      <c r="B12" s="117">
        <v>0</v>
      </c>
      <c r="C12" s="118"/>
      <c r="D12" s="119">
        <v>0</v>
      </c>
      <c r="E12" s="118"/>
      <c r="F12" s="119">
        <v>0</v>
      </c>
      <c r="G12" s="118"/>
      <c r="H12" s="120">
        <f t="shared" ref="H12:H17" si="0">F12+D12+B12</f>
        <v>0</v>
      </c>
      <c r="I12" s="72"/>
      <c r="J12" s="119">
        <v>0</v>
      </c>
    </row>
    <row r="13" spans="1:21" ht="25" x14ac:dyDescent="0.25">
      <c r="A13" s="116" t="s">
        <v>117</v>
      </c>
      <c r="B13" s="117">
        <v>0</v>
      </c>
      <c r="C13" s="118"/>
      <c r="D13" s="119">
        <v>0</v>
      </c>
      <c r="E13" s="118"/>
      <c r="F13" s="119">
        <v>0</v>
      </c>
      <c r="G13" s="118"/>
      <c r="H13" s="120">
        <f t="shared" si="0"/>
        <v>0</v>
      </c>
      <c r="I13" s="72"/>
      <c r="J13" s="119">
        <v>0</v>
      </c>
    </row>
    <row r="14" spans="1:21" ht="18" customHeight="1" x14ac:dyDescent="0.25">
      <c r="A14" s="116" t="s">
        <v>21</v>
      </c>
      <c r="B14" s="117">
        <v>0</v>
      </c>
      <c r="C14" s="118"/>
      <c r="D14" s="119">
        <v>0</v>
      </c>
      <c r="E14" s="118"/>
      <c r="F14" s="119">
        <v>0</v>
      </c>
      <c r="G14" s="118"/>
      <c r="H14" s="120">
        <f t="shared" si="0"/>
        <v>0</v>
      </c>
      <c r="I14" s="72"/>
      <c r="J14" s="119">
        <v>0</v>
      </c>
    </row>
    <row r="15" spans="1:21" ht="18" customHeight="1" x14ac:dyDescent="0.25">
      <c r="A15" s="116" t="s">
        <v>22</v>
      </c>
      <c r="B15" s="117">
        <v>0</v>
      </c>
      <c r="C15" s="118"/>
      <c r="D15" s="119">
        <v>0</v>
      </c>
      <c r="E15" s="118"/>
      <c r="F15" s="119">
        <v>0</v>
      </c>
      <c r="G15" s="118"/>
      <c r="H15" s="120">
        <f t="shared" si="0"/>
        <v>0</v>
      </c>
      <c r="I15" s="72"/>
      <c r="J15" s="119">
        <v>0</v>
      </c>
    </row>
    <row r="16" spans="1:21" ht="18" customHeight="1" x14ac:dyDescent="0.25">
      <c r="A16" s="116" t="s">
        <v>23</v>
      </c>
      <c r="B16" s="117">
        <v>0</v>
      </c>
      <c r="C16" s="118"/>
      <c r="D16" s="119">
        <v>0</v>
      </c>
      <c r="E16" s="118"/>
      <c r="F16" s="119">
        <v>0</v>
      </c>
      <c r="G16" s="118"/>
      <c r="H16" s="120">
        <f t="shared" si="0"/>
        <v>0</v>
      </c>
      <c r="I16" s="72"/>
      <c r="J16" s="119">
        <v>0</v>
      </c>
    </row>
    <row r="17" spans="1:10" ht="18" customHeight="1" x14ac:dyDescent="0.25">
      <c r="A17" s="116" t="s">
        <v>24</v>
      </c>
      <c r="B17" s="117">
        <v>0</v>
      </c>
      <c r="C17" s="118"/>
      <c r="D17" s="119">
        <v>0</v>
      </c>
      <c r="E17" s="118"/>
      <c r="F17" s="119">
        <v>0</v>
      </c>
      <c r="G17" s="118"/>
      <c r="H17" s="120">
        <f t="shared" si="0"/>
        <v>0</v>
      </c>
      <c r="I17" s="72"/>
      <c r="J17" s="119">
        <v>0</v>
      </c>
    </row>
    <row r="18" spans="1:10" ht="18" customHeight="1" thickBot="1" x14ac:dyDescent="0.3">
      <c r="A18" s="78" t="s">
        <v>25</v>
      </c>
      <c r="B18" s="124">
        <f>SUM(B12:B17)</f>
        <v>0</v>
      </c>
      <c r="C18" s="125"/>
      <c r="D18" s="124">
        <f>SUM(D12:D17)</f>
        <v>0</v>
      </c>
      <c r="E18" s="118"/>
      <c r="F18" s="124">
        <f>SUM(F12:F17)</f>
        <v>0</v>
      </c>
      <c r="G18" s="118"/>
      <c r="H18" s="126">
        <f>SUM(H12:H17)</f>
        <v>0</v>
      </c>
      <c r="I18" s="72"/>
      <c r="J18" s="124">
        <f>SUM(J12:J17)</f>
        <v>0</v>
      </c>
    </row>
    <row r="19" spans="1:10" ht="18" customHeight="1" thickTop="1" x14ac:dyDescent="0.25">
      <c r="A19" s="77" t="s">
        <v>26</v>
      </c>
      <c r="B19" s="117"/>
      <c r="C19" s="118"/>
      <c r="D19" s="119"/>
      <c r="E19" s="118"/>
      <c r="F19" s="119"/>
      <c r="G19" s="118"/>
      <c r="H19" s="120"/>
      <c r="I19" s="72"/>
      <c r="J19" s="119"/>
    </row>
    <row r="20" spans="1:10" ht="18" customHeight="1" x14ac:dyDescent="0.25">
      <c r="A20" s="116" t="s">
        <v>27</v>
      </c>
      <c r="B20" s="117">
        <v>0</v>
      </c>
      <c r="C20" s="118"/>
      <c r="D20" s="119">
        <v>0</v>
      </c>
      <c r="E20" s="118"/>
      <c r="F20" s="119">
        <v>0</v>
      </c>
      <c r="G20" s="118"/>
      <c r="H20" s="120">
        <f>F20+D20+B20</f>
        <v>0</v>
      </c>
      <c r="I20" s="72"/>
      <c r="J20" s="119">
        <v>0</v>
      </c>
    </row>
    <row r="21" spans="1:10" ht="18" customHeight="1" x14ac:dyDescent="0.25">
      <c r="A21" s="116" t="s">
        <v>28</v>
      </c>
      <c r="B21" s="117">
        <v>0</v>
      </c>
      <c r="C21" s="118"/>
      <c r="D21" s="119">
        <v>0</v>
      </c>
      <c r="E21" s="118"/>
      <c r="F21" s="119">
        <v>0</v>
      </c>
      <c r="G21" s="118"/>
      <c r="H21" s="120">
        <f>F21+D21+B21</f>
        <v>0</v>
      </c>
      <c r="I21" s="72"/>
      <c r="J21" s="119">
        <v>0</v>
      </c>
    </row>
    <row r="22" spans="1:10" ht="18" customHeight="1" thickBot="1" x14ac:dyDescent="0.3">
      <c r="A22" s="78" t="s">
        <v>25</v>
      </c>
      <c r="B22" s="124">
        <f>SUM(B20:B21)</f>
        <v>0</v>
      </c>
      <c r="C22" s="125"/>
      <c r="D22" s="126">
        <f>SUM(D20:D21)</f>
        <v>0</v>
      </c>
      <c r="E22" s="118"/>
      <c r="F22" s="126">
        <f>SUM(F20:F21)</f>
        <v>0</v>
      </c>
      <c r="G22" s="118"/>
      <c r="H22" s="126">
        <f>SUM(H20:H21)</f>
        <v>0</v>
      </c>
      <c r="I22" s="72"/>
      <c r="J22" s="126">
        <f>SUM(J20:J21)</f>
        <v>0</v>
      </c>
    </row>
    <row r="23" spans="1:10" ht="18" customHeight="1" thickTop="1" x14ac:dyDescent="0.25">
      <c r="A23" s="77" t="s">
        <v>29</v>
      </c>
      <c r="B23" s="117"/>
      <c r="C23" s="118"/>
      <c r="D23" s="119"/>
      <c r="E23" s="118"/>
      <c r="F23" s="119"/>
      <c r="G23" s="118"/>
      <c r="H23" s="120"/>
      <c r="I23" s="72"/>
      <c r="J23" s="119"/>
    </row>
    <row r="24" spans="1:10" ht="18" customHeight="1" x14ac:dyDescent="0.25">
      <c r="A24" s="116" t="s">
        <v>30</v>
      </c>
      <c r="B24" s="117">
        <v>0</v>
      </c>
      <c r="C24" s="118"/>
      <c r="D24" s="119">
        <v>0</v>
      </c>
      <c r="E24" s="118"/>
      <c r="F24" s="119">
        <v>0</v>
      </c>
      <c r="G24" s="118"/>
      <c r="H24" s="120">
        <f>F24+D24+B24</f>
        <v>0</v>
      </c>
      <c r="I24" s="72"/>
      <c r="J24" s="119">
        <v>0</v>
      </c>
    </row>
    <row r="25" spans="1:10" ht="18" customHeight="1" x14ac:dyDescent="0.25">
      <c r="A25" s="116" t="s">
        <v>31</v>
      </c>
      <c r="B25" s="117">
        <v>0</v>
      </c>
      <c r="C25" s="118"/>
      <c r="D25" s="119">
        <v>0</v>
      </c>
      <c r="E25" s="118"/>
      <c r="F25" s="119">
        <v>0</v>
      </c>
      <c r="G25" s="118"/>
      <c r="H25" s="120">
        <f>F25+D25+B25</f>
        <v>0</v>
      </c>
      <c r="I25" s="72"/>
      <c r="J25" s="119">
        <v>0</v>
      </c>
    </row>
    <row r="26" spans="1:10" ht="18" customHeight="1" x14ac:dyDescent="0.25">
      <c r="A26" s="116" t="s">
        <v>32</v>
      </c>
      <c r="B26" s="117">
        <v>0</v>
      </c>
      <c r="C26" s="118"/>
      <c r="D26" s="119">
        <v>0</v>
      </c>
      <c r="E26" s="118"/>
      <c r="F26" s="119">
        <v>0</v>
      </c>
      <c r="G26" s="118"/>
      <c r="H26" s="120">
        <f>F26+D26+B26</f>
        <v>0</v>
      </c>
      <c r="I26" s="72"/>
      <c r="J26" s="119">
        <v>0</v>
      </c>
    </row>
    <row r="27" spans="1:10" ht="18" customHeight="1" x14ac:dyDescent="0.25">
      <c r="A27" s="116" t="s">
        <v>33</v>
      </c>
      <c r="B27" s="117">
        <v>0</v>
      </c>
      <c r="C27" s="118"/>
      <c r="D27" s="119">
        <v>0</v>
      </c>
      <c r="E27" s="118"/>
      <c r="F27" s="119">
        <v>0</v>
      </c>
      <c r="G27" s="118"/>
      <c r="H27" s="120">
        <f>F27+D27+B27</f>
        <v>0</v>
      </c>
      <c r="I27" s="72"/>
      <c r="J27" s="119">
        <v>0</v>
      </c>
    </row>
    <row r="28" spans="1:10" ht="18" customHeight="1" thickBot="1" x14ac:dyDescent="0.3">
      <c r="A28" s="78" t="s">
        <v>25</v>
      </c>
      <c r="B28" s="124">
        <f>SUM(B24:B27)</f>
        <v>0</v>
      </c>
      <c r="C28" s="125"/>
      <c r="D28" s="126">
        <f>SUM(D24:D27)</f>
        <v>0</v>
      </c>
      <c r="E28" s="118"/>
      <c r="F28" s="126">
        <f>SUM(F24:F27)</f>
        <v>0</v>
      </c>
      <c r="G28" s="118"/>
      <c r="H28" s="126">
        <f>SUM(H24:H27)</f>
        <v>0</v>
      </c>
      <c r="I28" s="72"/>
      <c r="J28" s="126">
        <f>SUM(J24:J27)</f>
        <v>0</v>
      </c>
    </row>
    <row r="29" spans="1:10" ht="18" customHeight="1" thickTop="1" x14ac:dyDescent="0.25">
      <c r="A29" s="77" t="s">
        <v>34</v>
      </c>
      <c r="B29" s="117"/>
      <c r="C29" s="118"/>
      <c r="D29" s="119"/>
      <c r="E29" s="118"/>
      <c r="F29" s="119"/>
      <c r="G29" s="118"/>
      <c r="H29" s="120"/>
      <c r="I29" s="72"/>
      <c r="J29" s="119"/>
    </row>
    <row r="30" spans="1:10" ht="18" customHeight="1" x14ac:dyDescent="0.25">
      <c r="A30" s="116" t="s">
        <v>35</v>
      </c>
      <c r="B30" s="117">
        <v>0</v>
      </c>
      <c r="C30" s="118"/>
      <c r="D30" s="119">
        <v>0</v>
      </c>
      <c r="E30" s="118"/>
      <c r="F30" s="119">
        <v>0</v>
      </c>
      <c r="G30" s="118"/>
      <c r="H30" s="120">
        <f>F30+D30+B30</f>
        <v>0</v>
      </c>
      <c r="I30" s="72"/>
      <c r="J30" s="119">
        <v>0</v>
      </c>
    </row>
    <row r="31" spans="1:10" ht="18" customHeight="1" x14ac:dyDescent="0.25">
      <c r="A31" s="116" t="s">
        <v>36</v>
      </c>
      <c r="B31" s="117">
        <v>0</v>
      </c>
      <c r="C31" s="118"/>
      <c r="D31" s="119">
        <v>0</v>
      </c>
      <c r="E31" s="118"/>
      <c r="F31" s="119">
        <v>0</v>
      </c>
      <c r="G31" s="118"/>
      <c r="H31" s="120">
        <f>F31+D31+B31</f>
        <v>0</v>
      </c>
      <c r="I31" s="72"/>
      <c r="J31" s="119">
        <v>0</v>
      </c>
    </row>
    <row r="32" spans="1:10" ht="18" customHeight="1" x14ac:dyDescent="0.25">
      <c r="A32" s="116" t="s">
        <v>37</v>
      </c>
      <c r="B32" s="117">
        <v>0</v>
      </c>
      <c r="C32" s="118"/>
      <c r="D32" s="119">
        <v>0</v>
      </c>
      <c r="E32" s="118"/>
      <c r="F32" s="119">
        <v>0</v>
      </c>
      <c r="G32" s="118"/>
      <c r="H32" s="120">
        <f>F32+D32+B32</f>
        <v>0</v>
      </c>
      <c r="I32" s="72"/>
      <c r="J32" s="119">
        <v>0</v>
      </c>
    </row>
    <row r="33" spans="1:10" ht="18" customHeight="1" thickBot="1" x14ac:dyDescent="0.3">
      <c r="A33" s="78" t="s">
        <v>25</v>
      </c>
      <c r="B33" s="124">
        <f>SUM(B30:B32)</f>
        <v>0</v>
      </c>
      <c r="C33" s="125"/>
      <c r="D33" s="126">
        <f>SUM(D30:D32)</f>
        <v>0</v>
      </c>
      <c r="E33" s="118"/>
      <c r="F33" s="126">
        <f>SUM(F30:F32)</f>
        <v>0</v>
      </c>
      <c r="G33" s="118"/>
      <c r="H33" s="126">
        <f>SUM(H30:H32)</f>
        <v>0</v>
      </c>
      <c r="I33" s="72"/>
      <c r="J33" s="126">
        <f>SUM(J30:J32)</f>
        <v>0</v>
      </c>
    </row>
    <row r="34" spans="1:10" ht="18" customHeight="1" thickTop="1" x14ac:dyDescent="0.25">
      <c r="A34" s="77" t="s">
        <v>38</v>
      </c>
      <c r="B34" s="117"/>
      <c r="C34" s="118"/>
      <c r="D34" s="119"/>
      <c r="E34" s="118"/>
      <c r="F34" s="119"/>
      <c r="G34" s="118"/>
      <c r="H34" s="120"/>
      <c r="I34" s="72"/>
      <c r="J34" s="119"/>
    </row>
    <row r="35" spans="1:10" ht="18" customHeight="1" x14ac:dyDescent="0.25">
      <c r="A35" s="116" t="s">
        <v>39</v>
      </c>
      <c r="B35" s="117">
        <v>0</v>
      </c>
      <c r="C35" s="118"/>
      <c r="D35" s="119">
        <v>0</v>
      </c>
      <c r="E35" s="118"/>
      <c r="F35" s="119">
        <v>0</v>
      </c>
      <c r="G35" s="118"/>
      <c r="H35" s="120">
        <f>F35+D35+B35</f>
        <v>0</v>
      </c>
      <c r="I35" s="72"/>
      <c r="J35" s="119">
        <v>0</v>
      </c>
    </row>
    <row r="36" spans="1:10" ht="18" customHeight="1" x14ac:dyDescent="0.25">
      <c r="A36" s="116" t="s">
        <v>40</v>
      </c>
      <c r="B36" s="117">
        <v>0</v>
      </c>
      <c r="C36" s="118"/>
      <c r="D36" s="119">
        <v>0</v>
      </c>
      <c r="E36" s="118"/>
      <c r="F36" s="119">
        <v>0</v>
      </c>
      <c r="G36" s="118"/>
      <c r="H36" s="120">
        <f>F36+D36+B36</f>
        <v>0</v>
      </c>
      <c r="I36" s="72"/>
      <c r="J36" s="119">
        <v>0</v>
      </c>
    </row>
    <row r="37" spans="1:10" ht="25" x14ac:dyDescent="0.25">
      <c r="A37" s="116" t="s">
        <v>41</v>
      </c>
      <c r="B37" s="117">
        <v>0</v>
      </c>
      <c r="C37" s="118"/>
      <c r="D37" s="119">
        <v>0</v>
      </c>
      <c r="E37" s="118"/>
      <c r="F37" s="119">
        <v>0</v>
      </c>
      <c r="G37" s="118"/>
      <c r="H37" s="120">
        <f>F37+D37+B37</f>
        <v>0</v>
      </c>
      <c r="I37" s="72"/>
      <c r="J37" s="119">
        <v>0</v>
      </c>
    </row>
    <row r="38" spans="1:10" ht="18" customHeight="1" x14ac:dyDescent="0.25">
      <c r="A38" s="116" t="s">
        <v>42</v>
      </c>
      <c r="B38" s="117">
        <v>0</v>
      </c>
      <c r="C38" s="118"/>
      <c r="D38" s="119">
        <v>0</v>
      </c>
      <c r="E38" s="118"/>
      <c r="F38" s="119">
        <v>0</v>
      </c>
      <c r="G38" s="118"/>
      <c r="H38" s="120">
        <f>F38+D38+B38</f>
        <v>0</v>
      </c>
      <c r="I38" s="72"/>
      <c r="J38" s="119">
        <v>0</v>
      </c>
    </row>
    <row r="39" spans="1:10" ht="18" customHeight="1" thickBot="1" x14ac:dyDescent="0.35">
      <c r="A39" s="67" t="s">
        <v>25</v>
      </c>
      <c r="B39" s="124">
        <f>SUM(B35:B38)</f>
        <v>0</v>
      </c>
      <c r="C39" s="125"/>
      <c r="D39" s="126">
        <f>SUM(D35:D38)</f>
        <v>0</v>
      </c>
      <c r="E39" s="118"/>
      <c r="F39" s="126">
        <f>SUM(F35:F38)</f>
        <v>0</v>
      </c>
      <c r="G39" s="118"/>
      <c r="H39" s="126">
        <f>SUM(H35:H38)</f>
        <v>0</v>
      </c>
      <c r="I39" s="72"/>
      <c r="J39" s="126">
        <f>SUM(J35:J38)</f>
        <v>0</v>
      </c>
    </row>
    <row r="40" spans="1:10" ht="18" customHeight="1" thickTop="1" thickBot="1" x14ac:dyDescent="0.3">
      <c r="A40" s="69"/>
      <c r="B40" s="70"/>
      <c r="C40" s="11"/>
      <c r="D40" s="68"/>
      <c r="E40" s="11"/>
      <c r="F40" s="68"/>
      <c r="G40" s="11"/>
      <c r="H40" s="105"/>
      <c r="I40" s="7"/>
      <c r="J40" s="68"/>
    </row>
    <row r="41" spans="1:10" ht="18" customHeight="1" thickBot="1" x14ac:dyDescent="0.4">
      <c r="A41" s="12" t="s">
        <v>43</v>
      </c>
      <c r="B41" s="102">
        <f>SUM(B18,B22,B28,B33,B39)</f>
        <v>0</v>
      </c>
      <c r="C41" s="13"/>
      <c r="D41" s="102">
        <f>SUM(D18,D22,D28,D33,D39)</f>
        <v>0</v>
      </c>
      <c r="E41" s="11"/>
      <c r="F41" s="102">
        <f>SUM(F18,F22,F28,F33,F39)</f>
        <v>0</v>
      </c>
      <c r="G41" s="11"/>
      <c r="H41" s="102">
        <f>SUM(H18,H22,H28,H33,H39)</f>
        <v>0</v>
      </c>
      <c r="I41" s="7"/>
      <c r="J41" s="102">
        <f>SUM(J18,J22,J28,J33,J39)</f>
        <v>0</v>
      </c>
    </row>
    <row r="42" spans="1:10" ht="18" customHeight="1" thickTop="1" x14ac:dyDescent="0.25">
      <c r="A42" s="7"/>
      <c r="B42" s="45"/>
      <c r="C42" s="7"/>
      <c r="D42" s="7"/>
      <c r="E42" s="7"/>
      <c r="F42" s="7"/>
      <c r="G42" s="7"/>
      <c r="H42" s="7"/>
      <c r="I42" s="7"/>
    </row>
    <row r="43" spans="1:10" ht="18" customHeight="1" x14ac:dyDescent="0.25">
      <c r="A43" s="76" t="s">
        <v>44</v>
      </c>
      <c r="B43" s="46">
        <v>0</v>
      </c>
      <c r="C43" s="15"/>
      <c r="D43" s="14">
        <v>0</v>
      </c>
      <c r="E43" s="15"/>
      <c r="F43" s="14">
        <v>0</v>
      </c>
      <c r="G43" s="16"/>
      <c r="H43" s="104">
        <f>F43+D43+B43</f>
        <v>0</v>
      </c>
      <c r="I43" s="7"/>
      <c r="J43" s="14">
        <v>0</v>
      </c>
    </row>
    <row r="44" spans="1:10" ht="18" customHeight="1" thickBot="1" x14ac:dyDescent="0.35">
      <c r="A44" s="35"/>
      <c r="B44" s="47"/>
      <c r="C44" s="15"/>
      <c r="D44" s="37"/>
      <c r="E44" s="15"/>
      <c r="F44" s="37"/>
      <c r="G44" s="16"/>
      <c r="H44" s="38"/>
      <c r="I44" s="7"/>
    </row>
    <row r="45" spans="1:10" ht="18" customHeight="1" thickBot="1" x14ac:dyDescent="0.4">
      <c r="A45" s="12" t="s">
        <v>45</v>
      </c>
      <c r="B45" s="103">
        <f>+B43+B41</f>
        <v>0</v>
      </c>
      <c r="C45" s="16"/>
      <c r="D45" s="103">
        <f>+D43+D41</f>
        <v>0</v>
      </c>
      <c r="E45" s="16"/>
      <c r="F45" s="103">
        <f>+F43+F41</f>
        <v>0</v>
      </c>
      <c r="G45" s="16"/>
      <c r="H45" s="103">
        <f>+H43+H41</f>
        <v>0</v>
      </c>
      <c r="I45" s="7"/>
      <c r="J45" s="103">
        <f>+J43+J41</f>
        <v>0</v>
      </c>
    </row>
    <row r="46" spans="1:10" ht="13" thickTop="1" x14ac:dyDescent="0.25"/>
    <row r="47" spans="1:10" ht="21.75" customHeight="1" x14ac:dyDescent="0.25">
      <c r="A47" s="162" t="str">
        <f>+A1</f>
        <v>XXXXXXXXXXXX Scout Group (Charity no. if applicable)</v>
      </c>
      <c r="B47" s="163"/>
      <c r="C47" s="163"/>
      <c r="D47" s="163"/>
      <c r="E47" s="163"/>
      <c r="F47" s="163"/>
      <c r="G47" s="163"/>
      <c r="H47" s="163"/>
      <c r="I47" s="163"/>
      <c r="J47" s="163"/>
    </row>
    <row r="48" spans="1:10" ht="24" customHeight="1" x14ac:dyDescent="0.25">
      <c r="A48" s="162" t="str">
        <f>+A2</f>
        <v>Receipts and Payments Account</v>
      </c>
      <c r="B48" s="163"/>
      <c r="C48" s="163"/>
      <c r="D48" s="163"/>
      <c r="E48" s="163"/>
      <c r="F48" s="163"/>
      <c r="G48" s="163"/>
      <c r="H48" s="163"/>
      <c r="I48" s="163"/>
      <c r="J48" s="163"/>
    </row>
    <row r="49" spans="1:10" ht="15" customHeight="1" x14ac:dyDescent="0.25">
      <c r="A49" s="72"/>
      <c r="B49" s="1"/>
      <c r="C49" s="86"/>
      <c r="D49" s="87" t="s">
        <v>4</v>
      </c>
      <c r="E49" s="87"/>
      <c r="F49" s="88"/>
      <c r="G49" s="87"/>
      <c r="H49" s="87" t="s">
        <v>5</v>
      </c>
      <c r="I49" s="72"/>
      <c r="J49" s="71"/>
    </row>
    <row r="50" spans="1:10" ht="42" customHeight="1" x14ac:dyDescent="0.25">
      <c r="A50" s="72"/>
      <c r="B50" s="73" t="s">
        <v>7</v>
      </c>
      <c r="C50" s="74"/>
      <c r="D50" s="73">
        <f>D4</f>
        <v>0</v>
      </c>
      <c r="E50" s="75"/>
      <c r="F50" s="73" t="s">
        <v>8</v>
      </c>
      <c r="G50" s="84"/>
      <c r="H50" s="89">
        <f>H4</f>
        <v>0</v>
      </c>
      <c r="I50" s="72"/>
      <c r="J50" s="71"/>
    </row>
    <row r="52" spans="1:10" ht="20" x14ac:dyDescent="0.4">
      <c r="A52" s="106" t="s">
        <v>10</v>
      </c>
      <c r="B52" s="107"/>
      <c r="C52" s="106"/>
      <c r="D52" s="106"/>
      <c r="E52" s="106"/>
      <c r="F52" s="106"/>
      <c r="G52" s="106"/>
      <c r="H52" s="106"/>
      <c r="I52" s="108"/>
      <c r="J52" s="109"/>
    </row>
    <row r="53" spans="1:10" ht="15.5" x14ac:dyDescent="0.35">
      <c r="A53" s="57"/>
      <c r="B53" s="164" t="str">
        <f>+B7</f>
        <v>200Y/0Z</v>
      </c>
      <c r="C53" s="165"/>
      <c r="D53" s="165"/>
      <c r="E53" s="165"/>
      <c r="F53" s="165"/>
      <c r="G53" s="165"/>
      <c r="H53" s="165"/>
      <c r="I53" s="3"/>
      <c r="J53" s="65" t="str">
        <f>+J7</f>
        <v>200X/0Y</v>
      </c>
    </row>
    <row r="54" spans="1:10" ht="28" x14ac:dyDescent="0.3">
      <c r="A54" s="57"/>
      <c r="B54" s="41" t="s">
        <v>13</v>
      </c>
      <c r="C54" s="2"/>
      <c r="D54" s="2" t="s">
        <v>14</v>
      </c>
      <c r="E54" s="2"/>
      <c r="F54" s="2" t="s">
        <v>15</v>
      </c>
      <c r="G54" s="2"/>
      <c r="H54" s="2" t="s">
        <v>16</v>
      </c>
      <c r="I54" s="3"/>
      <c r="J54" s="66" t="s">
        <v>16</v>
      </c>
    </row>
    <row r="55" spans="1:10" ht="14" x14ac:dyDescent="0.3">
      <c r="A55" s="4"/>
      <c r="B55" s="42" t="s">
        <v>17</v>
      </c>
      <c r="C55" s="6"/>
      <c r="D55" s="5" t="s">
        <v>17</v>
      </c>
      <c r="E55" s="6"/>
      <c r="F55" s="5" t="s">
        <v>17</v>
      </c>
      <c r="G55" s="6"/>
      <c r="H55" s="5" t="s">
        <v>17</v>
      </c>
      <c r="I55" s="7"/>
      <c r="J55" s="5" t="s">
        <v>17</v>
      </c>
    </row>
    <row r="56" spans="1:10" ht="18" customHeight="1" x14ac:dyDescent="0.25">
      <c r="A56" s="36" t="s">
        <v>46</v>
      </c>
      <c r="B56" s="48"/>
      <c r="C56" s="18"/>
      <c r="D56" s="18"/>
      <c r="E56" s="18"/>
      <c r="F56" s="18"/>
      <c r="G56" s="18"/>
      <c r="H56" s="167"/>
      <c r="I56" s="167"/>
      <c r="J56" s="18"/>
    </row>
    <row r="57" spans="1:10" ht="18" customHeight="1" x14ac:dyDescent="0.25">
      <c r="A57" s="77" t="s">
        <v>47</v>
      </c>
      <c r="B57" s="44"/>
      <c r="C57" s="11"/>
      <c r="D57" s="10"/>
      <c r="E57" s="11"/>
      <c r="F57" s="10"/>
      <c r="G57" s="11"/>
      <c r="H57" s="92"/>
      <c r="I57" s="7"/>
      <c r="J57" s="10"/>
    </row>
    <row r="58" spans="1:10" ht="18" customHeight="1" x14ac:dyDescent="0.25">
      <c r="A58" s="116" t="s">
        <v>48</v>
      </c>
      <c r="B58" s="117">
        <v>0</v>
      </c>
      <c r="C58" s="118"/>
      <c r="D58" s="119">
        <v>0</v>
      </c>
      <c r="E58" s="118"/>
      <c r="F58" s="119">
        <v>0</v>
      </c>
      <c r="G58" s="118"/>
      <c r="H58" s="120">
        <f>F58+D58+B58</f>
        <v>0</v>
      </c>
      <c r="I58" s="72"/>
      <c r="J58" s="119">
        <v>0</v>
      </c>
    </row>
    <row r="59" spans="1:10" ht="18" customHeight="1" x14ac:dyDescent="0.25">
      <c r="A59" s="116" t="s">
        <v>49</v>
      </c>
      <c r="B59" s="117">
        <v>0</v>
      </c>
      <c r="C59" s="118"/>
      <c r="D59" s="119">
        <v>0</v>
      </c>
      <c r="E59" s="118"/>
      <c r="F59" s="119">
        <v>0</v>
      </c>
      <c r="G59" s="118"/>
      <c r="H59" s="120">
        <f>F59+D59+B59</f>
        <v>0</v>
      </c>
      <c r="I59" s="72"/>
      <c r="J59" s="119">
        <v>0</v>
      </c>
    </row>
    <row r="60" spans="1:10" ht="18" customHeight="1" x14ac:dyDescent="0.3">
      <c r="A60" s="116" t="s">
        <v>50</v>
      </c>
      <c r="B60" s="127">
        <v>0</v>
      </c>
      <c r="C60" s="121"/>
      <c r="D60" s="122">
        <v>0</v>
      </c>
      <c r="E60" s="28"/>
      <c r="F60" s="122">
        <v>0</v>
      </c>
      <c r="G60" s="28"/>
      <c r="H60" s="128">
        <f t="shared" ref="H60:H72" si="1">F60+D60+B60</f>
        <v>0</v>
      </c>
      <c r="I60" s="123"/>
      <c r="J60" s="122">
        <v>0</v>
      </c>
    </row>
    <row r="61" spans="1:10" ht="18" customHeight="1" x14ac:dyDescent="0.3">
      <c r="A61" s="116" t="s">
        <v>51</v>
      </c>
      <c r="B61" s="127">
        <v>0</v>
      </c>
      <c r="C61" s="121"/>
      <c r="D61" s="122">
        <v>0</v>
      </c>
      <c r="E61" s="28"/>
      <c r="F61" s="122">
        <v>0</v>
      </c>
      <c r="G61" s="28"/>
      <c r="H61" s="128">
        <f t="shared" si="1"/>
        <v>0</v>
      </c>
      <c r="I61" s="123"/>
      <c r="J61" s="122">
        <v>0</v>
      </c>
    </row>
    <row r="62" spans="1:10" ht="18" customHeight="1" x14ac:dyDescent="0.3">
      <c r="A62" s="116" t="s">
        <v>52</v>
      </c>
      <c r="B62" s="127">
        <v>0</v>
      </c>
      <c r="C62" s="121"/>
      <c r="D62" s="122">
        <v>0</v>
      </c>
      <c r="E62" s="28"/>
      <c r="F62" s="122">
        <v>0</v>
      </c>
      <c r="G62" s="28"/>
      <c r="H62" s="128">
        <f t="shared" si="1"/>
        <v>0</v>
      </c>
      <c r="I62" s="123"/>
      <c r="J62" s="122">
        <v>0</v>
      </c>
    </row>
    <row r="63" spans="1:10" ht="18" customHeight="1" x14ac:dyDescent="0.3">
      <c r="A63" s="116" t="s">
        <v>53</v>
      </c>
      <c r="B63" s="127">
        <v>0</v>
      </c>
      <c r="C63" s="121"/>
      <c r="D63" s="122">
        <v>0</v>
      </c>
      <c r="E63" s="28"/>
      <c r="F63" s="122">
        <v>0</v>
      </c>
      <c r="G63" s="28"/>
      <c r="H63" s="128">
        <f t="shared" si="1"/>
        <v>0</v>
      </c>
      <c r="I63" s="123"/>
      <c r="J63" s="122">
        <v>0</v>
      </c>
    </row>
    <row r="64" spans="1:10" ht="18" customHeight="1" x14ac:dyDescent="0.3">
      <c r="A64" s="116" t="s">
        <v>54</v>
      </c>
      <c r="B64" s="127">
        <v>0</v>
      </c>
      <c r="C64" s="121"/>
      <c r="D64" s="122">
        <v>0</v>
      </c>
      <c r="E64" s="28"/>
      <c r="F64" s="122">
        <v>0</v>
      </c>
      <c r="G64" s="28"/>
      <c r="H64" s="128">
        <f t="shared" si="1"/>
        <v>0</v>
      </c>
      <c r="I64" s="123"/>
      <c r="J64" s="122">
        <v>0</v>
      </c>
    </row>
    <row r="65" spans="1:10" ht="18" customHeight="1" x14ac:dyDescent="0.3">
      <c r="A65" s="116" t="s">
        <v>55</v>
      </c>
      <c r="B65" s="127">
        <v>0</v>
      </c>
      <c r="C65" s="121"/>
      <c r="D65" s="122">
        <v>0</v>
      </c>
      <c r="E65" s="28"/>
      <c r="F65" s="122">
        <v>0</v>
      </c>
      <c r="G65" s="28"/>
      <c r="H65" s="128">
        <f t="shared" si="1"/>
        <v>0</v>
      </c>
      <c r="I65" s="123"/>
      <c r="J65" s="122">
        <v>0</v>
      </c>
    </row>
    <row r="66" spans="1:10" ht="18" customHeight="1" x14ac:dyDescent="0.3">
      <c r="A66" s="116" t="s">
        <v>56</v>
      </c>
      <c r="B66" s="127">
        <v>0</v>
      </c>
      <c r="C66" s="121"/>
      <c r="D66" s="122">
        <v>0</v>
      </c>
      <c r="E66" s="28"/>
      <c r="F66" s="122">
        <v>0</v>
      </c>
      <c r="G66" s="28"/>
      <c r="H66" s="128">
        <f t="shared" si="1"/>
        <v>0</v>
      </c>
      <c r="I66" s="123"/>
      <c r="J66" s="122">
        <v>0</v>
      </c>
    </row>
    <row r="67" spans="1:10" ht="18" customHeight="1" x14ac:dyDescent="0.3">
      <c r="A67" s="116" t="s">
        <v>57</v>
      </c>
      <c r="B67" s="127">
        <v>0</v>
      </c>
      <c r="C67" s="121"/>
      <c r="D67" s="122">
        <v>0</v>
      </c>
      <c r="E67" s="28"/>
      <c r="F67" s="122">
        <v>0</v>
      </c>
      <c r="G67" s="28"/>
      <c r="H67" s="128">
        <f t="shared" si="1"/>
        <v>0</v>
      </c>
      <c r="I67" s="123"/>
      <c r="J67" s="122">
        <v>0</v>
      </c>
    </row>
    <row r="68" spans="1:10" ht="18" customHeight="1" x14ac:dyDescent="0.3">
      <c r="A68" s="116" t="s">
        <v>58</v>
      </c>
      <c r="B68" s="127">
        <v>0</v>
      </c>
      <c r="C68" s="121"/>
      <c r="D68" s="122">
        <v>0</v>
      </c>
      <c r="E68" s="28"/>
      <c r="F68" s="122">
        <v>0</v>
      </c>
      <c r="G68" s="28"/>
      <c r="H68" s="128">
        <f t="shared" si="1"/>
        <v>0</v>
      </c>
      <c r="I68" s="123"/>
      <c r="J68" s="122">
        <v>0</v>
      </c>
    </row>
    <row r="69" spans="1:10" ht="18" customHeight="1" x14ac:dyDescent="0.3">
      <c r="A69" s="116" t="s">
        <v>59</v>
      </c>
      <c r="B69" s="127">
        <v>0</v>
      </c>
      <c r="C69" s="121"/>
      <c r="D69" s="122">
        <v>0</v>
      </c>
      <c r="E69" s="28"/>
      <c r="F69" s="122">
        <v>0</v>
      </c>
      <c r="G69" s="28"/>
      <c r="H69" s="128">
        <f t="shared" si="1"/>
        <v>0</v>
      </c>
      <c r="I69" s="123"/>
      <c r="J69" s="122">
        <v>0</v>
      </c>
    </row>
    <row r="70" spans="1:10" ht="18" customHeight="1" x14ac:dyDescent="0.3">
      <c r="A70" s="116" t="s">
        <v>60</v>
      </c>
      <c r="B70" s="127">
        <v>0</v>
      </c>
      <c r="C70" s="121"/>
      <c r="D70" s="122">
        <v>0</v>
      </c>
      <c r="E70" s="28"/>
      <c r="F70" s="122">
        <v>0</v>
      </c>
      <c r="G70" s="28"/>
      <c r="H70" s="128">
        <f t="shared" si="1"/>
        <v>0</v>
      </c>
      <c r="I70" s="123"/>
      <c r="J70" s="122">
        <v>0</v>
      </c>
    </row>
    <row r="71" spans="1:10" ht="18" customHeight="1" x14ac:dyDescent="0.3">
      <c r="A71" s="116" t="s">
        <v>61</v>
      </c>
      <c r="B71" s="127">
        <v>0</v>
      </c>
      <c r="C71" s="121"/>
      <c r="D71" s="122">
        <v>0</v>
      </c>
      <c r="E71" s="28"/>
      <c r="F71" s="122">
        <v>0</v>
      </c>
      <c r="G71" s="28"/>
      <c r="H71" s="128">
        <f t="shared" si="1"/>
        <v>0</v>
      </c>
      <c r="I71" s="123"/>
      <c r="J71" s="122">
        <v>0</v>
      </c>
    </row>
    <row r="72" spans="1:10" ht="18" customHeight="1" thickBot="1" x14ac:dyDescent="0.35">
      <c r="A72" s="116" t="s">
        <v>62</v>
      </c>
      <c r="B72" s="129">
        <v>0</v>
      </c>
      <c r="C72" s="121"/>
      <c r="D72" s="32">
        <v>0</v>
      </c>
      <c r="E72" s="28"/>
      <c r="F72" s="32">
        <v>0</v>
      </c>
      <c r="G72" s="28"/>
      <c r="H72" s="97">
        <f t="shared" si="1"/>
        <v>0</v>
      </c>
      <c r="I72" s="123"/>
      <c r="J72" s="32">
        <v>0</v>
      </c>
    </row>
    <row r="73" spans="1:10" ht="18" customHeight="1" thickTop="1" thickBot="1" x14ac:dyDescent="0.35">
      <c r="A73" s="78" t="s">
        <v>63</v>
      </c>
      <c r="B73" s="130">
        <f>SUM(B58:B72)</f>
        <v>0</v>
      </c>
      <c r="C73" s="131"/>
      <c r="D73" s="130">
        <f>SUM(D58:D72)</f>
        <v>0</v>
      </c>
      <c r="E73" s="28"/>
      <c r="F73" s="130">
        <f>SUM(F58:F72)</f>
        <v>0</v>
      </c>
      <c r="G73" s="28"/>
      <c r="H73" s="130">
        <f>SUM(H58:H72)</f>
        <v>0</v>
      </c>
      <c r="I73" s="123"/>
      <c r="J73" s="130">
        <f>SUM(J58:J72)</f>
        <v>0</v>
      </c>
    </row>
    <row r="74" spans="1:10" ht="18" customHeight="1" thickTop="1" x14ac:dyDescent="0.25">
      <c r="A74" s="77" t="s">
        <v>64</v>
      </c>
      <c r="B74" s="117"/>
      <c r="C74" s="118"/>
      <c r="D74" s="119"/>
      <c r="E74" s="118"/>
      <c r="F74" s="119"/>
      <c r="G74" s="118"/>
      <c r="H74" s="120"/>
      <c r="I74" s="72"/>
      <c r="J74" s="119"/>
    </row>
    <row r="75" spans="1:10" ht="18" customHeight="1" x14ac:dyDescent="0.25">
      <c r="A75" s="116" t="s">
        <v>30</v>
      </c>
      <c r="B75" s="117">
        <v>0</v>
      </c>
      <c r="C75" s="118"/>
      <c r="D75" s="119">
        <v>0</v>
      </c>
      <c r="E75" s="118"/>
      <c r="F75" s="119">
        <v>0</v>
      </c>
      <c r="G75" s="118"/>
      <c r="H75" s="120">
        <f>F75+D75+B75</f>
        <v>0</v>
      </c>
      <c r="I75" s="72"/>
      <c r="J75" s="119">
        <v>0</v>
      </c>
    </row>
    <row r="76" spans="1:10" ht="18" customHeight="1" x14ac:dyDescent="0.25">
      <c r="A76" s="116" t="s">
        <v>31</v>
      </c>
      <c r="B76" s="117">
        <v>0</v>
      </c>
      <c r="C76" s="118"/>
      <c r="D76" s="119">
        <v>0</v>
      </c>
      <c r="E76" s="118"/>
      <c r="F76" s="119">
        <v>0</v>
      </c>
      <c r="G76" s="118"/>
      <c r="H76" s="120">
        <f>F76+D76+B76</f>
        <v>0</v>
      </c>
      <c r="I76" s="72"/>
      <c r="J76" s="119">
        <v>0</v>
      </c>
    </row>
    <row r="77" spans="1:10" ht="18" customHeight="1" x14ac:dyDescent="0.3">
      <c r="A77" s="116" t="s">
        <v>32</v>
      </c>
      <c r="B77" s="127">
        <v>0</v>
      </c>
      <c r="C77" s="121"/>
      <c r="D77" s="122">
        <v>0</v>
      </c>
      <c r="E77" s="28"/>
      <c r="F77" s="122">
        <v>0</v>
      </c>
      <c r="G77" s="28"/>
      <c r="H77" s="128">
        <f>F77+D77+B77</f>
        <v>0</v>
      </c>
      <c r="I77" s="123"/>
      <c r="J77" s="122">
        <v>0</v>
      </c>
    </row>
    <row r="78" spans="1:10" ht="18" customHeight="1" x14ac:dyDescent="0.3">
      <c r="A78" s="116" t="s">
        <v>65</v>
      </c>
      <c r="B78" s="127">
        <v>0</v>
      </c>
      <c r="C78" s="121"/>
      <c r="D78" s="122">
        <v>0</v>
      </c>
      <c r="E78" s="28"/>
      <c r="F78" s="122">
        <v>0</v>
      </c>
      <c r="G78" s="28"/>
      <c r="H78" s="128">
        <f>F78+D78+B78</f>
        <v>0</v>
      </c>
      <c r="I78" s="123"/>
      <c r="J78" s="122">
        <v>0</v>
      </c>
    </row>
    <row r="79" spans="1:10" ht="18" customHeight="1" thickBot="1" x14ac:dyDescent="0.35">
      <c r="A79" s="78" t="s">
        <v>63</v>
      </c>
      <c r="B79" s="130">
        <f>SUM(B75:B78)</f>
        <v>0</v>
      </c>
      <c r="C79" s="131"/>
      <c r="D79" s="98">
        <f>SUM(D75:D78)</f>
        <v>0</v>
      </c>
      <c r="E79" s="28"/>
      <c r="F79" s="98">
        <f>SUM(F75:F78)</f>
        <v>0</v>
      </c>
      <c r="G79" s="28"/>
      <c r="H79" s="98">
        <f>IF((B79+D79+F79)=SUM(H75:H78),F79+D79+B79,"Cross Add Error")</f>
        <v>0</v>
      </c>
      <c r="I79" s="123"/>
      <c r="J79" s="98">
        <f>SUM(J75:J78)</f>
        <v>0</v>
      </c>
    </row>
    <row r="80" spans="1:10" ht="18" customHeight="1" thickTop="1" thickBot="1" x14ac:dyDescent="0.35">
      <c r="A80" s="20"/>
      <c r="B80" s="133"/>
      <c r="C80" s="121"/>
      <c r="D80" s="134"/>
      <c r="E80" s="28"/>
      <c r="F80" s="134"/>
      <c r="G80" s="28"/>
      <c r="H80" s="134"/>
      <c r="I80" s="123"/>
      <c r="J80" s="134"/>
    </row>
    <row r="81" spans="1:12" ht="18" customHeight="1" thickBot="1" x14ac:dyDescent="0.4">
      <c r="A81" s="12" t="s">
        <v>66</v>
      </c>
      <c r="B81" s="135">
        <f>+B79+B73</f>
        <v>0</v>
      </c>
      <c r="C81" s="125"/>
      <c r="D81" s="135">
        <f>+D79+D73</f>
        <v>0</v>
      </c>
      <c r="E81" s="118"/>
      <c r="F81" s="135">
        <f>+F79+F73</f>
        <v>0</v>
      </c>
      <c r="G81" s="118"/>
      <c r="H81" s="135">
        <f>+H79+H73</f>
        <v>0</v>
      </c>
      <c r="I81" s="72"/>
      <c r="J81" s="135">
        <f>+J79+J73</f>
        <v>0</v>
      </c>
    </row>
    <row r="82" spans="1:12" s="21" customFormat="1" ht="18" customHeight="1" thickTop="1" x14ac:dyDescent="0.25">
      <c r="B82" s="136"/>
      <c r="C82" s="1"/>
      <c r="D82" s="137"/>
      <c r="E82" s="1"/>
      <c r="F82" s="1"/>
      <c r="G82" s="1"/>
      <c r="H82" s="1"/>
      <c r="I82" s="1"/>
      <c r="J82" s="1"/>
    </row>
    <row r="83" spans="1:12" ht="18" customHeight="1" x14ac:dyDescent="0.3">
      <c r="A83" s="59" t="s">
        <v>67</v>
      </c>
      <c r="B83" s="49">
        <v>0</v>
      </c>
      <c r="D83" s="23">
        <v>0</v>
      </c>
      <c r="F83" s="22">
        <v>0</v>
      </c>
      <c r="H83" s="128">
        <f>F83+D83+B83</f>
        <v>0</v>
      </c>
      <c r="J83" s="22">
        <v>0</v>
      </c>
    </row>
    <row r="84" spans="1:12" ht="18" customHeight="1" thickBot="1" x14ac:dyDescent="0.35">
      <c r="B84" s="50"/>
      <c r="D84" s="39"/>
      <c r="F84" s="39"/>
      <c r="H84" s="39"/>
    </row>
    <row r="85" spans="1:12" s="25" customFormat="1" ht="18" customHeight="1" thickTop="1" thickBot="1" x14ac:dyDescent="0.35">
      <c r="A85" s="54" t="s">
        <v>68</v>
      </c>
      <c r="B85" s="101">
        <f>+B83+B81</f>
        <v>0</v>
      </c>
      <c r="C85" s="24"/>
      <c r="D85" s="101">
        <f>+D83+D81</f>
        <v>0</v>
      </c>
      <c r="E85" s="24"/>
      <c r="F85" s="101">
        <f>+F83+F81</f>
        <v>0</v>
      </c>
      <c r="G85" s="24"/>
      <c r="H85" s="101">
        <f>+H83+H81</f>
        <v>0</v>
      </c>
      <c r="I85" s="138"/>
      <c r="J85" s="101">
        <f>+J83+J81</f>
        <v>0</v>
      </c>
    </row>
    <row r="86" spans="1:12" ht="18" customHeight="1" thickTop="1" thickBot="1" x14ac:dyDescent="0.3">
      <c r="B86" s="139"/>
      <c r="I86" s="140"/>
    </row>
    <row r="87" spans="1:12" ht="18" customHeight="1" thickTop="1" thickBot="1" x14ac:dyDescent="0.35">
      <c r="A87" s="55" t="s">
        <v>69</v>
      </c>
      <c r="B87" s="100">
        <f>+B45-B85</f>
        <v>0</v>
      </c>
      <c r="C87" s="27"/>
      <c r="D87" s="94">
        <f>+D45-D85</f>
        <v>0</v>
      </c>
      <c r="E87" s="28"/>
      <c r="F87" s="94">
        <f>+F45-F85</f>
        <v>0</v>
      </c>
      <c r="G87" s="28"/>
      <c r="H87" s="95">
        <f>IF((B87+D87+F87)=(+H45-H85),F87+D87+B87,"Cross Add Error")</f>
        <v>0</v>
      </c>
      <c r="I87" s="140"/>
      <c r="J87" s="94">
        <f>+J45-J85</f>
        <v>0</v>
      </c>
    </row>
    <row r="88" spans="1:12" ht="18" customHeight="1" thickTop="1" x14ac:dyDescent="0.3">
      <c r="A88" s="17" t="s">
        <v>70</v>
      </c>
      <c r="B88" s="51">
        <v>0</v>
      </c>
      <c r="C88" s="27"/>
      <c r="D88" s="29">
        <v>0</v>
      </c>
      <c r="E88" s="28"/>
      <c r="F88" s="30">
        <v>0</v>
      </c>
      <c r="G88" s="28"/>
      <c r="H88" s="96">
        <f>IF(F88+D88+B88=0,0,"Transfer error")</f>
        <v>0</v>
      </c>
      <c r="I88" s="140"/>
      <c r="J88" s="29">
        <v>0</v>
      </c>
    </row>
    <row r="89" spans="1:12" ht="18" customHeight="1" thickBot="1" x14ac:dyDescent="0.35">
      <c r="A89" s="17" t="s">
        <v>71</v>
      </c>
      <c r="B89" s="52">
        <v>0</v>
      </c>
      <c r="C89" s="27"/>
      <c r="D89" s="31">
        <v>0</v>
      </c>
      <c r="E89" s="28"/>
      <c r="F89" s="32">
        <v>0</v>
      </c>
      <c r="G89" s="28"/>
      <c r="H89" s="97">
        <f>F89+D89+B89</f>
        <v>0</v>
      </c>
      <c r="I89" s="140"/>
      <c r="J89" s="31">
        <v>0</v>
      </c>
    </row>
    <row r="90" spans="1:12" ht="18" customHeight="1" thickTop="1" thickBot="1" x14ac:dyDescent="0.35">
      <c r="A90" s="55" t="s">
        <v>72</v>
      </c>
      <c r="B90" s="99">
        <f>+B87+B88+B89</f>
        <v>0</v>
      </c>
      <c r="C90" s="27"/>
      <c r="D90" s="93">
        <f>+D87+D88+D89</f>
        <v>0</v>
      </c>
      <c r="E90" s="28"/>
      <c r="F90" s="93">
        <f>+F87+F88+F89</f>
        <v>0</v>
      </c>
      <c r="G90" s="28"/>
      <c r="H90" s="98">
        <f>IF((B90+D90+F90)=(H87+H88+H89),B90+D90+F90,"Cross Add Error")</f>
        <v>0</v>
      </c>
      <c r="I90" s="140"/>
      <c r="J90" s="93">
        <f>+J87+J88+J89</f>
        <v>0</v>
      </c>
      <c r="L90" s="132" t="s">
        <v>73</v>
      </c>
    </row>
    <row r="91" spans="1:12" ht="13" thickTop="1" x14ac:dyDescent="0.25"/>
    <row r="92" spans="1:12" ht="21.75" customHeight="1" x14ac:dyDescent="0.25">
      <c r="A92" s="162" t="str">
        <f>+A1</f>
        <v>XXXXXXXXXXXX Scout Group (Charity no. if applicable)</v>
      </c>
      <c r="B92" s="163"/>
      <c r="C92" s="163"/>
      <c r="D92" s="163"/>
      <c r="E92" s="163"/>
      <c r="F92" s="163"/>
      <c r="G92" s="163"/>
      <c r="H92" s="163"/>
      <c r="I92" s="163"/>
      <c r="J92" s="163"/>
    </row>
    <row r="93" spans="1:12" ht="24" customHeight="1" x14ac:dyDescent="0.25">
      <c r="A93" s="162" t="str">
        <f>+A2</f>
        <v>Receipts and Payments Account</v>
      </c>
      <c r="B93" s="163"/>
      <c r="C93" s="163"/>
      <c r="D93" s="163"/>
      <c r="E93" s="163"/>
      <c r="F93" s="163"/>
      <c r="G93" s="163"/>
      <c r="H93" s="163"/>
      <c r="I93" s="163"/>
      <c r="J93" s="163"/>
    </row>
    <row r="94" spans="1:12" ht="15" customHeight="1" x14ac:dyDescent="0.25">
      <c r="A94" s="72"/>
      <c r="B94" s="1"/>
      <c r="C94" s="86"/>
      <c r="D94" s="87" t="s">
        <v>4</v>
      </c>
      <c r="E94" s="87"/>
      <c r="F94" s="88"/>
      <c r="G94" s="87"/>
      <c r="H94" s="87" t="s">
        <v>5</v>
      </c>
      <c r="I94" s="72"/>
      <c r="J94" s="71"/>
    </row>
    <row r="95" spans="1:12" ht="42" customHeight="1" x14ac:dyDescent="0.25">
      <c r="A95" s="72"/>
      <c r="B95" s="73" t="s">
        <v>7</v>
      </c>
      <c r="C95" s="74"/>
      <c r="D95" s="73">
        <f>D4</f>
        <v>0</v>
      </c>
      <c r="E95" s="75"/>
      <c r="F95" s="73" t="s">
        <v>8</v>
      </c>
      <c r="G95" s="84"/>
      <c r="H95" s="89">
        <f>H4</f>
        <v>0</v>
      </c>
      <c r="I95" s="72"/>
      <c r="J95" s="71"/>
    </row>
    <row r="97" spans="1:12" s="56" customFormat="1" ht="26.25" customHeight="1" x14ac:dyDescent="0.25">
      <c r="A97" s="110" t="s">
        <v>74</v>
      </c>
      <c r="B97" s="111"/>
      <c r="C97" s="110"/>
      <c r="D97" s="110"/>
      <c r="E97" s="110"/>
      <c r="F97" s="110"/>
      <c r="G97" s="110"/>
      <c r="H97" s="110"/>
      <c r="I97" s="112"/>
      <c r="J97" s="113"/>
    </row>
    <row r="98" spans="1:12" s="56" customFormat="1" ht="15.5" x14ac:dyDescent="0.25">
      <c r="A98" s="57"/>
      <c r="B98" s="169" t="s">
        <v>75</v>
      </c>
      <c r="C98" s="170"/>
      <c r="D98" s="170"/>
      <c r="E98" s="170"/>
      <c r="F98" s="170"/>
      <c r="G98" s="170"/>
      <c r="H98" s="170"/>
      <c r="I98" s="80"/>
      <c r="J98" s="79" t="s">
        <v>76</v>
      </c>
    </row>
    <row r="99" spans="1:12" ht="28" x14ac:dyDescent="0.3">
      <c r="A99" s="58"/>
      <c r="B99" s="33" t="s">
        <v>77</v>
      </c>
      <c r="D99" s="33" t="s">
        <v>78</v>
      </c>
      <c r="E99" s="19"/>
      <c r="F99" s="33" t="s">
        <v>79</v>
      </c>
      <c r="H99" s="33" t="s">
        <v>80</v>
      </c>
      <c r="J99" s="33" t="s">
        <v>80</v>
      </c>
    </row>
    <row r="100" spans="1:12" x14ac:dyDescent="0.25">
      <c r="B100" s="34" t="s">
        <v>17</v>
      </c>
      <c r="D100" s="34" t="s">
        <v>17</v>
      </c>
      <c r="E100" s="19"/>
      <c r="F100" s="34" t="s">
        <v>17</v>
      </c>
      <c r="H100" s="34" t="s">
        <v>17</v>
      </c>
      <c r="J100" s="34" t="s">
        <v>17</v>
      </c>
    </row>
    <row r="101" spans="1:12" ht="18" customHeight="1" x14ac:dyDescent="0.25">
      <c r="A101" s="81" t="s">
        <v>81</v>
      </c>
      <c r="B101" s="10"/>
      <c r="C101" s="19"/>
      <c r="D101" s="10"/>
      <c r="E101" s="19"/>
      <c r="F101" s="10"/>
      <c r="H101" s="91"/>
      <c r="J101" s="10"/>
    </row>
    <row r="102" spans="1:12" ht="18" customHeight="1" x14ac:dyDescent="0.25">
      <c r="A102" s="141" t="s">
        <v>82</v>
      </c>
      <c r="B102" s="119">
        <v>0</v>
      </c>
      <c r="C102" s="140"/>
      <c r="D102" s="119">
        <v>0</v>
      </c>
      <c r="E102" s="140"/>
      <c r="F102" s="119">
        <v>0</v>
      </c>
      <c r="H102" s="120">
        <f>F102+D102+B102</f>
        <v>0</v>
      </c>
      <c r="J102" s="119">
        <v>0</v>
      </c>
    </row>
    <row r="103" spans="1:12" ht="18" customHeight="1" x14ac:dyDescent="0.25">
      <c r="A103" s="141" t="s">
        <v>83</v>
      </c>
      <c r="B103" s="119">
        <v>0</v>
      </c>
      <c r="C103" s="140"/>
      <c r="D103" s="119">
        <v>0</v>
      </c>
      <c r="E103" s="140"/>
      <c r="F103" s="119">
        <v>0</v>
      </c>
      <c r="H103" s="120">
        <f>F103+D103+B103</f>
        <v>0</v>
      </c>
      <c r="J103" s="119">
        <v>0</v>
      </c>
    </row>
    <row r="104" spans="1:12" ht="18" customHeight="1" x14ac:dyDescent="0.25">
      <c r="A104" s="141" t="s">
        <v>84</v>
      </c>
      <c r="B104" s="119">
        <v>0</v>
      </c>
      <c r="C104" s="140"/>
      <c r="D104" s="119">
        <v>0</v>
      </c>
      <c r="E104" s="140"/>
      <c r="F104" s="119">
        <v>0</v>
      </c>
      <c r="H104" s="120">
        <f>F104+D104+B104</f>
        <v>0</v>
      </c>
      <c r="J104" s="119">
        <v>0</v>
      </c>
    </row>
    <row r="105" spans="1:12" ht="25" x14ac:dyDescent="0.25">
      <c r="A105" s="141" t="s">
        <v>41</v>
      </c>
      <c r="B105" s="119">
        <v>0</v>
      </c>
      <c r="C105" s="140"/>
      <c r="D105" s="119">
        <v>0</v>
      </c>
      <c r="E105" s="140"/>
      <c r="F105" s="119">
        <v>0</v>
      </c>
      <c r="H105" s="120">
        <f>F105+D105+B105</f>
        <v>0</v>
      </c>
      <c r="J105" s="119">
        <v>0</v>
      </c>
    </row>
    <row r="106" spans="1:12" ht="18" customHeight="1" thickBot="1" x14ac:dyDescent="0.3">
      <c r="A106" s="141" t="s">
        <v>85</v>
      </c>
      <c r="B106" s="119">
        <v>0</v>
      </c>
      <c r="C106" s="140"/>
      <c r="D106" s="119">
        <v>0</v>
      </c>
      <c r="E106" s="140"/>
      <c r="F106" s="119">
        <v>0</v>
      </c>
      <c r="H106" s="120">
        <f>F106+D106+B106</f>
        <v>0</v>
      </c>
      <c r="J106" s="119">
        <v>0</v>
      </c>
    </row>
    <row r="107" spans="1:12" ht="18" customHeight="1" thickTop="1" thickBot="1" x14ac:dyDescent="0.3">
      <c r="A107" s="82" t="s">
        <v>86</v>
      </c>
      <c r="B107" s="90">
        <f>SUM(B102:B106)</f>
        <v>0</v>
      </c>
      <c r="C107" s="142"/>
      <c r="D107" s="90">
        <f>SUM(D102:D106)</f>
        <v>0</v>
      </c>
      <c r="E107" s="140"/>
      <c r="F107" s="90">
        <f>SUM(F102:F106)</f>
        <v>0</v>
      </c>
      <c r="H107" s="90">
        <f>SUM(H102:H106)</f>
        <v>0</v>
      </c>
      <c r="J107" s="90">
        <f>SUM(J102:J106)</f>
        <v>0</v>
      </c>
      <c r="L107" s="132" t="s">
        <v>87</v>
      </c>
    </row>
    <row r="108" spans="1:12" ht="13" thickTop="1" x14ac:dyDescent="0.25">
      <c r="A108" s="143" t="s">
        <v>88</v>
      </c>
      <c r="B108" s="144" t="str">
        <f>IF(ROUND(B90,0)=ROUND(B107,0),"ok","agreement error")</f>
        <v>ok</v>
      </c>
      <c r="C108" s="140"/>
      <c r="D108" s="144" t="str">
        <f>IF(ROUND(D90,0)=ROUND(D107,0),"ok","agreement error")</f>
        <v>ok</v>
      </c>
      <c r="E108" s="140"/>
      <c r="F108" s="144" t="str">
        <f>IF(ROUND(F90,0)=ROUND(F107,0),"ok","agreement error")</f>
        <v>ok</v>
      </c>
      <c r="H108" s="144" t="str">
        <f>IF(ROUND(H90,0)=ROUND(H107,0),"ok","agreement error")</f>
        <v>ok</v>
      </c>
      <c r="J108" s="144" t="str">
        <f>IF(ROUND(J90,0)=ROUND(J107,0),"ok","agreement error")</f>
        <v>ok</v>
      </c>
    </row>
    <row r="109" spans="1:12" ht="18" customHeight="1" x14ac:dyDescent="0.25">
      <c r="A109" s="81" t="s">
        <v>89</v>
      </c>
      <c r="B109" s="10"/>
      <c r="C109" s="19"/>
      <c r="D109" s="10"/>
      <c r="E109" s="19"/>
      <c r="F109" s="10"/>
      <c r="H109" s="91"/>
      <c r="J109" s="10"/>
    </row>
    <row r="110" spans="1:12" ht="18" customHeight="1" x14ac:dyDescent="0.25">
      <c r="A110" s="141" t="s">
        <v>90</v>
      </c>
      <c r="B110" s="119">
        <v>0</v>
      </c>
      <c r="C110" s="140"/>
      <c r="D110" s="119">
        <v>0</v>
      </c>
      <c r="E110" s="140"/>
      <c r="F110" s="119">
        <v>0</v>
      </c>
      <c r="H110" s="120">
        <f>F110+D110+B110</f>
        <v>0</v>
      </c>
      <c r="J110" s="119">
        <v>0</v>
      </c>
    </row>
    <row r="111" spans="1:12" ht="25" x14ac:dyDescent="0.25">
      <c r="A111" s="141" t="s">
        <v>91</v>
      </c>
      <c r="B111" s="119">
        <v>0</v>
      </c>
      <c r="C111" s="140"/>
      <c r="D111" s="119">
        <v>0</v>
      </c>
      <c r="E111" s="140"/>
      <c r="F111" s="119">
        <v>0</v>
      </c>
      <c r="H111" s="120">
        <f>F111+D111+B111</f>
        <v>0</v>
      </c>
      <c r="J111" s="119">
        <v>0</v>
      </c>
    </row>
    <row r="112" spans="1:12" ht="18" customHeight="1" thickBot="1" x14ac:dyDescent="0.3">
      <c r="A112" s="141" t="s">
        <v>92</v>
      </c>
      <c r="B112" s="119">
        <v>0</v>
      </c>
      <c r="C112" s="140"/>
      <c r="D112" s="119">
        <v>0</v>
      </c>
      <c r="E112" s="140"/>
      <c r="F112" s="119">
        <v>0</v>
      </c>
      <c r="H112" s="120">
        <f>F112+D112+B112</f>
        <v>0</v>
      </c>
      <c r="J112" s="119">
        <v>0</v>
      </c>
    </row>
    <row r="113" spans="1:10" ht="18" customHeight="1" thickTop="1" thickBot="1" x14ac:dyDescent="0.3">
      <c r="A113" s="82" t="s">
        <v>63</v>
      </c>
      <c r="B113" s="90">
        <f>SUM(B110:B112)</f>
        <v>0</v>
      </c>
      <c r="C113" s="142"/>
      <c r="D113" s="90">
        <f>SUM(D110:D112)</f>
        <v>0</v>
      </c>
      <c r="E113" s="140"/>
      <c r="F113" s="90">
        <f>SUM(F110:F112)</f>
        <v>0</v>
      </c>
      <c r="H113" s="90">
        <f>SUM(H110:H112)</f>
        <v>0</v>
      </c>
      <c r="J113" s="90">
        <f>SUM(J110:J112)</f>
        <v>0</v>
      </c>
    </row>
    <row r="114" spans="1:10" ht="18" customHeight="1" thickTop="1" x14ac:dyDescent="0.25">
      <c r="A114" s="81" t="s">
        <v>93</v>
      </c>
      <c r="B114" s="10"/>
      <c r="C114" s="19"/>
      <c r="D114" s="10"/>
      <c r="E114" s="19"/>
      <c r="F114" s="10"/>
      <c r="H114" s="91"/>
      <c r="J114" s="10"/>
    </row>
    <row r="115" spans="1:10" ht="18" customHeight="1" x14ac:dyDescent="0.25">
      <c r="A115" s="141" t="s">
        <v>94</v>
      </c>
      <c r="B115" s="119">
        <v>0</v>
      </c>
      <c r="C115" s="140"/>
      <c r="D115" s="119">
        <v>0</v>
      </c>
      <c r="E115" s="140"/>
      <c r="F115" s="119">
        <v>0</v>
      </c>
      <c r="H115" s="120">
        <f>F115+D115+B115</f>
        <v>0</v>
      </c>
      <c r="J115" s="119">
        <v>0</v>
      </c>
    </row>
    <row r="116" spans="1:10" ht="18" customHeight="1" x14ac:dyDescent="0.25">
      <c r="A116" s="141" t="s">
        <v>95</v>
      </c>
      <c r="B116" s="119">
        <v>0</v>
      </c>
      <c r="C116" s="140"/>
      <c r="D116" s="119">
        <v>0</v>
      </c>
      <c r="E116" s="140"/>
      <c r="F116" s="119">
        <v>0</v>
      </c>
      <c r="H116" s="120">
        <f>F116+D116+B116</f>
        <v>0</v>
      </c>
      <c r="J116" s="119">
        <v>0</v>
      </c>
    </row>
    <row r="117" spans="1:10" ht="18" customHeight="1" thickBot="1" x14ac:dyDescent="0.3">
      <c r="A117" s="141" t="s">
        <v>96</v>
      </c>
      <c r="B117" s="119">
        <v>0</v>
      </c>
      <c r="C117" s="140"/>
      <c r="D117" s="119">
        <v>0</v>
      </c>
      <c r="E117" s="140"/>
      <c r="F117" s="119">
        <v>0</v>
      </c>
      <c r="H117" s="120">
        <f>F117+D117+B117</f>
        <v>0</v>
      </c>
      <c r="J117" s="119">
        <v>0</v>
      </c>
    </row>
    <row r="118" spans="1:10" ht="18" customHeight="1" thickTop="1" thickBot="1" x14ac:dyDescent="0.3">
      <c r="A118" s="82" t="s">
        <v>63</v>
      </c>
      <c r="B118" s="90">
        <f>SUM(B115:B117)</f>
        <v>0</v>
      </c>
      <c r="C118" s="142"/>
      <c r="D118" s="90">
        <f>SUM(D115:D117)</f>
        <v>0</v>
      </c>
      <c r="E118" s="140"/>
      <c r="F118" s="90">
        <f>SUM(F115:F117)</f>
        <v>0</v>
      </c>
      <c r="H118" s="90">
        <f>SUM(H115:H117)</f>
        <v>0</v>
      </c>
      <c r="J118" s="90">
        <f>SUM(J115:J117)</f>
        <v>0</v>
      </c>
    </row>
    <row r="119" spans="1:10" ht="18" customHeight="1" thickTop="1" x14ac:dyDescent="0.25">
      <c r="A119" s="81" t="s">
        <v>97</v>
      </c>
      <c r="B119" s="10"/>
      <c r="C119" s="19"/>
      <c r="D119" s="10"/>
      <c r="E119" s="19"/>
      <c r="F119" s="10"/>
      <c r="H119" s="91"/>
      <c r="J119" s="10"/>
    </row>
    <row r="120" spans="1:10" ht="18" customHeight="1" x14ac:dyDescent="0.25">
      <c r="A120" s="141" t="s">
        <v>98</v>
      </c>
      <c r="B120" s="119">
        <v>0</v>
      </c>
      <c r="C120" s="140"/>
      <c r="D120" s="119">
        <v>0</v>
      </c>
      <c r="E120" s="140"/>
      <c r="F120" s="119">
        <v>0</v>
      </c>
      <c r="H120" s="120">
        <f t="shared" ref="H120:H126" si="2">F120+D120+B120</f>
        <v>0</v>
      </c>
      <c r="J120" s="119">
        <v>0</v>
      </c>
    </row>
    <row r="121" spans="1:10" ht="18" customHeight="1" x14ac:dyDescent="0.25">
      <c r="A121" s="141" t="s">
        <v>99</v>
      </c>
      <c r="B121" s="119">
        <v>0</v>
      </c>
      <c r="C121" s="140"/>
      <c r="D121" s="119">
        <v>0</v>
      </c>
      <c r="E121" s="140"/>
      <c r="F121" s="119">
        <v>0</v>
      </c>
      <c r="H121" s="120">
        <f t="shared" si="2"/>
        <v>0</v>
      </c>
      <c r="J121" s="119">
        <v>0</v>
      </c>
    </row>
    <row r="122" spans="1:10" ht="18" customHeight="1" x14ac:dyDescent="0.25">
      <c r="A122" s="141" t="s">
        <v>100</v>
      </c>
      <c r="B122" s="119">
        <v>0</v>
      </c>
      <c r="C122" s="140"/>
      <c r="D122" s="119">
        <v>0</v>
      </c>
      <c r="E122" s="140"/>
      <c r="F122" s="119">
        <v>0</v>
      </c>
      <c r="H122" s="120">
        <f t="shared" si="2"/>
        <v>0</v>
      </c>
      <c r="J122" s="119">
        <v>0</v>
      </c>
    </row>
    <row r="123" spans="1:10" ht="18" customHeight="1" x14ac:dyDescent="0.25">
      <c r="A123" s="141" t="s">
        <v>101</v>
      </c>
      <c r="B123" s="119">
        <v>0</v>
      </c>
      <c r="C123" s="140"/>
      <c r="D123" s="119">
        <v>0</v>
      </c>
      <c r="E123" s="140"/>
      <c r="F123" s="119">
        <v>0</v>
      </c>
      <c r="H123" s="120">
        <f>F123+D123+B123</f>
        <v>0</v>
      </c>
      <c r="J123" s="119">
        <v>0</v>
      </c>
    </row>
    <row r="124" spans="1:10" ht="18" customHeight="1" x14ac:dyDescent="0.25">
      <c r="A124" s="141" t="s">
        <v>102</v>
      </c>
      <c r="B124" s="119">
        <v>0</v>
      </c>
      <c r="C124" s="140"/>
      <c r="D124" s="119">
        <v>0</v>
      </c>
      <c r="E124" s="140"/>
      <c r="F124" s="119">
        <v>0</v>
      </c>
      <c r="H124" s="120">
        <f>F124+D124+B124</f>
        <v>0</v>
      </c>
      <c r="J124" s="119">
        <v>0</v>
      </c>
    </row>
    <row r="125" spans="1:10" ht="18" customHeight="1" x14ac:dyDescent="0.25">
      <c r="A125" s="141" t="s">
        <v>103</v>
      </c>
      <c r="B125" s="119">
        <v>0</v>
      </c>
      <c r="C125" s="140"/>
      <c r="D125" s="119">
        <v>0</v>
      </c>
      <c r="E125" s="140"/>
      <c r="F125" s="119">
        <v>0</v>
      </c>
      <c r="H125" s="120">
        <f>F125+D125+B125</f>
        <v>0</v>
      </c>
      <c r="J125" s="119">
        <v>0</v>
      </c>
    </row>
    <row r="126" spans="1:10" ht="18" customHeight="1" thickBot="1" x14ac:dyDescent="0.3">
      <c r="A126" s="141" t="s">
        <v>104</v>
      </c>
      <c r="B126" s="119">
        <v>0</v>
      </c>
      <c r="C126" s="140"/>
      <c r="D126" s="119">
        <v>0</v>
      </c>
      <c r="E126" s="140"/>
      <c r="F126" s="119">
        <v>0</v>
      </c>
      <c r="H126" s="120">
        <f t="shared" si="2"/>
        <v>0</v>
      </c>
      <c r="J126" s="119">
        <v>0</v>
      </c>
    </row>
    <row r="127" spans="1:10" ht="18" customHeight="1" thickTop="1" thickBot="1" x14ac:dyDescent="0.3">
      <c r="A127" s="82" t="s">
        <v>63</v>
      </c>
      <c r="B127" s="90">
        <f>SUM(B120:B126)</f>
        <v>0</v>
      </c>
      <c r="C127" s="142"/>
      <c r="D127" s="90">
        <f>SUM(D120:D126)</f>
        <v>0</v>
      </c>
      <c r="E127" s="140"/>
      <c r="F127" s="90">
        <f>SUM(F120:F126)</f>
        <v>0</v>
      </c>
      <c r="H127" s="90">
        <f>SUM(H120:H126)</f>
        <v>0</v>
      </c>
      <c r="J127" s="90">
        <f>SUM(J120:J126)</f>
        <v>0</v>
      </c>
    </row>
    <row r="128" spans="1:10" ht="18" customHeight="1" thickTop="1" x14ac:dyDescent="0.25">
      <c r="A128" s="81" t="s">
        <v>105</v>
      </c>
      <c r="B128" s="10"/>
      <c r="C128" s="19"/>
      <c r="D128" s="10"/>
      <c r="E128" s="19"/>
      <c r="F128" s="10"/>
      <c r="H128" s="91"/>
      <c r="J128" s="10"/>
    </row>
    <row r="129" spans="1:10" ht="18" customHeight="1" x14ac:dyDescent="0.25">
      <c r="A129" s="141" t="s">
        <v>106</v>
      </c>
      <c r="B129" s="119">
        <v>0</v>
      </c>
      <c r="C129" s="140"/>
      <c r="D129" s="119">
        <v>0</v>
      </c>
      <c r="E129" s="140"/>
      <c r="F129" s="119">
        <v>0</v>
      </c>
      <c r="H129" s="120">
        <f>F129+D129+B129</f>
        <v>0</v>
      </c>
      <c r="J129" s="119">
        <v>0</v>
      </c>
    </row>
    <row r="130" spans="1:10" ht="18" customHeight="1" x14ac:dyDescent="0.25">
      <c r="A130" s="141" t="s">
        <v>107</v>
      </c>
      <c r="B130" s="119">
        <v>0</v>
      </c>
      <c r="C130" s="140"/>
      <c r="D130" s="119">
        <v>0</v>
      </c>
      <c r="E130" s="140"/>
      <c r="F130" s="119">
        <v>0</v>
      </c>
      <c r="H130" s="120">
        <f>F130+D130+B130</f>
        <v>0</v>
      </c>
      <c r="J130" s="119">
        <v>0</v>
      </c>
    </row>
    <row r="131" spans="1:10" ht="18" customHeight="1" x14ac:dyDescent="0.25">
      <c r="A131" s="141" t="s">
        <v>108</v>
      </c>
      <c r="B131" s="119">
        <v>0</v>
      </c>
      <c r="C131" s="140"/>
      <c r="D131" s="119">
        <v>0</v>
      </c>
      <c r="E131" s="140"/>
      <c r="F131" s="119">
        <v>0</v>
      </c>
      <c r="H131" s="120">
        <f>F131+D131+B131</f>
        <v>0</v>
      </c>
      <c r="J131" s="119">
        <v>0</v>
      </c>
    </row>
    <row r="132" spans="1:10" ht="18" customHeight="1" x14ac:dyDescent="0.25">
      <c r="A132" s="141" t="s">
        <v>109</v>
      </c>
      <c r="B132" s="119">
        <v>0</v>
      </c>
      <c r="C132" s="140"/>
      <c r="D132" s="119">
        <v>0</v>
      </c>
      <c r="E132" s="140"/>
      <c r="F132" s="119">
        <v>0</v>
      </c>
      <c r="H132" s="120">
        <f>F132+D132+B132</f>
        <v>0</v>
      </c>
      <c r="J132" s="119">
        <v>0</v>
      </c>
    </row>
    <row r="133" spans="1:10" ht="18" customHeight="1" thickBot="1" x14ac:dyDescent="0.3">
      <c r="A133" s="141" t="s">
        <v>110</v>
      </c>
      <c r="B133" s="119">
        <v>0</v>
      </c>
      <c r="C133" s="140"/>
      <c r="D133" s="119">
        <v>0</v>
      </c>
      <c r="E133" s="140"/>
      <c r="F133" s="119">
        <v>0</v>
      </c>
      <c r="H133" s="120">
        <f>F133+D133+B133</f>
        <v>0</v>
      </c>
      <c r="J133" s="119">
        <v>0</v>
      </c>
    </row>
    <row r="134" spans="1:10" ht="18" customHeight="1" thickTop="1" thickBot="1" x14ac:dyDescent="0.3">
      <c r="A134" s="82" t="s">
        <v>63</v>
      </c>
      <c r="B134" s="90">
        <f>SUM(B129:B133)</f>
        <v>0</v>
      </c>
      <c r="C134" s="142"/>
      <c r="D134" s="90">
        <f>SUM(D129:D133)</f>
        <v>0</v>
      </c>
      <c r="E134" s="140"/>
      <c r="F134" s="90">
        <f>SUM(F129:F133)</f>
        <v>0</v>
      </c>
      <c r="H134" s="90">
        <f>SUM(H129:H133)</f>
        <v>0</v>
      </c>
      <c r="J134" s="90">
        <f>SUM(J129:J133)</f>
        <v>0</v>
      </c>
    </row>
    <row r="135" spans="1:10" ht="12" customHeight="1" thickTop="1" thickBot="1" x14ac:dyDescent="0.3">
      <c r="A135" s="26"/>
      <c r="B135" s="53"/>
      <c r="C135" s="19"/>
      <c r="D135" s="19"/>
      <c r="E135" s="19"/>
      <c r="F135" s="19"/>
      <c r="G135" s="19"/>
      <c r="H135" s="19"/>
      <c r="I135" s="19"/>
    </row>
    <row r="136" spans="1:10" ht="18" customHeight="1" thickTop="1" thickBot="1" x14ac:dyDescent="0.3">
      <c r="A136" s="145" t="s">
        <v>111</v>
      </c>
      <c r="B136" s="90">
        <f>SUM(B107,B113,B118,B127,B134)</f>
        <v>0</v>
      </c>
      <c r="C136" s="19"/>
      <c r="D136" s="90">
        <f>SUM(D107,D113,D118,D127,D134)</f>
        <v>0</v>
      </c>
      <c r="E136" s="19"/>
      <c r="F136" s="90">
        <f>SUM(F107,F113,F118,F127,F134)</f>
        <v>0</v>
      </c>
      <c r="G136" s="19"/>
      <c r="H136" s="90">
        <f>SUM(H107,H113,H118,H127,H134)</f>
        <v>0</v>
      </c>
      <c r="I136" s="19"/>
      <c r="J136" s="90">
        <f>SUM(J107,J113,J118,J127,J134)</f>
        <v>0</v>
      </c>
    </row>
    <row r="137" spans="1:10" ht="22.5" customHeight="1" thickTop="1" x14ac:dyDescent="0.25">
      <c r="A137" s="83"/>
      <c r="B137" s="53"/>
      <c r="C137" s="19"/>
      <c r="D137" s="19"/>
      <c r="E137" s="19"/>
      <c r="F137" s="19"/>
      <c r="G137" s="19"/>
      <c r="H137" s="19"/>
      <c r="I137" s="19"/>
    </row>
    <row r="138" spans="1:10" ht="42.75" customHeight="1" x14ac:dyDescent="0.25">
      <c r="A138" s="168" t="s">
        <v>112</v>
      </c>
      <c r="B138" s="163"/>
      <c r="C138" s="163"/>
      <c r="D138" s="163"/>
      <c r="E138" s="163"/>
      <c r="F138" s="163"/>
      <c r="G138" s="163"/>
      <c r="H138" s="163"/>
      <c r="I138" s="163"/>
      <c r="J138" s="163"/>
    </row>
    <row r="139" spans="1:10" ht="14" x14ac:dyDescent="0.3">
      <c r="A139" s="60"/>
      <c r="B139" s="150" t="s">
        <v>113</v>
      </c>
      <c r="C139" s="150"/>
      <c r="D139" s="150"/>
      <c r="E139" s="64"/>
      <c r="F139" s="149" t="s">
        <v>114</v>
      </c>
      <c r="G139" s="149"/>
      <c r="H139" s="149"/>
      <c r="I139" s="64"/>
      <c r="J139" s="85"/>
    </row>
    <row r="140" spans="1:10" ht="25.5" customHeight="1" x14ac:dyDescent="0.25">
      <c r="A140" s="61"/>
      <c r="B140" s="151"/>
      <c r="C140" s="152"/>
      <c r="D140" s="153"/>
      <c r="E140" s="62"/>
      <c r="F140" s="154" t="s">
        <v>115</v>
      </c>
      <c r="G140" s="155"/>
      <c r="H140" s="155"/>
      <c r="I140" s="156"/>
      <c r="J140" s="157"/>
    </row>
    <row r="141" spans="1:10" ht="24" customHeight="1" x14ac:dyDescent="0.25">
      <c r="A141" s="61"/>
      <c r="B141" s="146"/>
      <c r="C141" s="147"/>
      <c r="D141" s="148"/>
      <c r="E141" s="63"/>
      <c r="F141" s="158" t="s">
        <v>116</v>
      </c>
      <c r="G141" s="159"/>
      <c r="H141" s="159"/>
      <c r="I141" s="160"/>
      <c r="J141" s="161"/>
    </row>
  </sheetData>
  <mergeCells count="18">
    <mergeCell ref="L4:U5"/>
    <mergeCell ref="A92:J92"/>
    <mergeCell ref="A93:J93"/>
    <mergeCell ref="H56:I56"/>
    <mergeCell ref="A138:J138"/>
    <mergeCell ref="B53:H53"/>
    <mergeCell ref="B98:H98"/>
    <mergeCell ref="A1:J1"/>
    <mergeCell ref="A2:J2"/>
    <mergeCell ref="A47:J47"/>
    <mergeCell ref="A48:J48"/>
    <mergeCell ref="B7:H7"/>
    <mergeCell ref="B141:D141"/>
    <mergeCell ref="F139:H139"/>
    <mergeCell ref="B139:D139"/>
    <mergeCell ref="B140:D140"/>
    <mergeCell ref="F140:J140"/>
    <mergeCell ref="F141:J141"/>
  </mergeCells>
  <phoneticPr fontId="0" type="noConversion"/>
  <hyperlinks>
    <hyperlink ref="L3" r:id="rId1"/>
  </hyperlinks>
  <printOptions horizontalCentered="1"/>
  <pageMargins left="0.59055118110236227" right="0.59055118110236227" top="0.47244094488188981" bottom="0.47244094488188981" header="0.47244094488188981" footer="0.19685039370078741"/>
  <pageSetup paperSize="9" scale="80" fitToHeight="3" orientation="portrait" horizontalDpi="4294967294" r:id="rId2"/>
  <headerFooter alignWithMargins="0">
    <oddFooter>&amp;LLT700003 October 2024)&amp;R&amp;P of &amp;N</oddFooter>
  </headerFooter>
  <rowBreaks count="2" manualBreakCount="2">
    <brk id="46" max="9" man="1"/>
    <brk id="91"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4847a80-7f8c-4933-831b-56854e27fa84" xsi:nil="true"/>
    <lcf76f155ced4ddcb4097134ff3c332f xmlns="ec4b7ab6-7d60-435b-a181-f014eb7edb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B3A5D27B9C2A44BF036FAD366BF02E" ma:contentTypeVersion="15" ma:contentTypeDescription="Create a new document." ma:contentTypeScope="" ma:versionID="01556462b1b00a82cac8a67568ae4fd4">
  <xsd:schema xmlns:xsd="http://www.w3.org/2001/XMLSchema" xmlns:xs="http://www.w3.org/2001/XMLSchema" xmlns:p="http://schemas.microsoft.com/office/2006/metadata/properties" xmlns:ns2="ec4b7ab6-7d60-435b-a181-f014eb7edb36" xmlns:ns3="f4847a80-7f8c-4933-831b-56854e27fa84" targetNamespace="http://schemas.microsoft.com/office/2006/metadata/properties" ma:root="true" ma:fieldsID="f9d62671619cab644e9ff41f0bf22382" ns2:_="" ns3:_="">
    <xsd:import namespace="ec4b7ab6-7d60-435b-a181-f014eb7edb36"/>
    <xsd:import namespace="f4847a80-7f8c-4933-831b-56854e27fa8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b7ab6-7d60-435b-a181-f014eb7edb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a56231d-6d57-4d01-be4e-eaa0c39de8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847a80-7f8c-4933-831b-56854e27fa8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1716686-e181-4082-8c8c-eb3028629746}" ma:internalName="TaxCatchAll" ma:showField="CatchAllData" ma:web="f4847a80-7f8c-4933-831b-56854e27fa8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CB4795-F960-4EC5-A035-0BC86FFEC228}">
  <ds:schemaRefs>
    <ds:schemaRef ds:uri="http://schemas.microsoft.com/sharepoint/v3/contenttype/forms"/>
  </ds:schemaRefs>
</ds:datastoreItem>
</file>

<file path=customXml/itemProps2.xml><?xml version="1.0" encoding="utf-8"?>
<ds:datastoreItem xmlns:ds="http://schemas.openxmlformats.org/officeDocument/2006/customXml" ds:itemID="{3E09A241-1664-4D94-9CCB-BCE77E4813B3}">
  <ds:schemaRefs>
    <ds:schemaRef ds:uri="http://purl.org/dc/terms/"/>
    <ds:schemaRef ds:uri="ec4b7ab6-7d60-435b-a181-f014eb7edb36"/>
    <ds:schemaRef ds:uri="http://schemas.microsoft.com/office/2006/documentManagement/types"/>
    <ds:schemaRef ds:uri="f4847a80-7f8c-4933-831b-56854e27fa84"/>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6FC3C82-6944-4A0E-B8E5-6B57B2623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b7ab6-7d60-435b-a181-f014eb7edb36"/>
    <ds:schemaRef ds:uri="f4847a80-7f8c-4933-831b-56854e27f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Receipts and Payments</vt:lpstr>
      <vt:lpstr>'Receipts and Payments'!Print_Area</vt:lpstr>
    </vt:vector>
  </TitlesOfParts>
  <Manager/>
  <Company>Charity Commission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version of CC16a</dc:title>
  <dc:subject/>
  <dc:creator>kashford</dc:creator>
  <cp:keywords/>
  <dc:description/>
  <cp:lastModifiedBy>Bebbe Hron</cp:lastModifiedBy>
  <cp:revision/>
  <dcterms:created xsi:type="dcterms:W3CDTF">2005-06-24T06:24:46Z</dcterms:created>
  <dcterms:modified xsi:type="dcterms:W3CDTF">2024-10-08T13:26:37Z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2005-10-07T15:38:05Z</vt:filetime>
  </property>
  <property fmtid="{D5CDD505-2E9C-101B-9397-08002B2CF9AE}" pid="4" name="Objective-Id">
    <vt:lpwstr>A131235</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2006-03-27T14:31:10Z</vt:filetime>
  </property>
  <property fmtid="{D5CDD505-2E9C-101B-9397-08002B2CF9AE}" pid="9" name="Objective-Owner">
    <vt:lpwstr>Ashford Ken</vt:lpwstr>
  </property>
  <property fmtid="{D5CDD505-2E9C-101B-9397-08002B2CF9AE}" pid="10" name="Objective-Path">
    <vt:lpwstr>CeRIS Global Folder:Charity Policy, Law and Practice:Charity Funding &amp;  Financial Issues:Charity Financial Issues:Statement of Recommended Practice (SoRP):Accountancy Advice:SORP 2005:Pro Forma Receipts and Payments Pack:</vt:lpwstr>
  </property>
  <property fmtid="{D5CDD505-2E9C-101B-9397-08002B2CF9AE}" pid="11" name="Objective-Parent">
    <vt:lpwstr>Pro Forma Receipts and Payments Pack</vt:lpwstr>
  </property>
  <property fmtid="{D5CDD505-2E9C-101B-9397-08002B2CF9AE}" pid="12" name="Objective-State">
    <vt:lpwstr>Being Edited</vt:lpwstr>
  </property>
  <property fmtid="{D5CDD505-2E9C-101B-9397-08002B2CF9AE}" pid="13" name="Objective-Title">
    <vt:lpwstr>CC16a R&amp;P accounts final spreadsheet</vt:lpwstr>
  </property>
  <property fmtid="{D5CDD505-2E9C-101B-9397-08002B2CF9AE}" pid="14" name="Objective-Version">
    <vt:lpwstr>3.1</vt:lpwstr>
  </property>
  <property fmtid="{D5CDD505-2E9C-101B-9397-08002B2CF9AE}" pid="15" name="Objective-VersionComment">
    <vt:lpwstr/>
  </property>
  <property fmtid="{D5CDD505-2E9C-101B-9397-08002B2CF9AE}" pid="16" name="Objective-VersionNumber">
    <vt:i4>4</vt:i4>
  </property>
  <property fmtid="{D5CDD505-2E9C-101B-9397-08002B2CF9AE}" pid="17" name="Objective-FileNumber">
    <vt:lpwstr>qA335092</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Fileplan ID [system]">
    <vt:lpwstr>fA0;fA33;fA735;fA2017832;fA748;fA2114;qA335092;fA2034378;A131235</vt:lpwstr>
  </property>
  <property fmtid="{D5CDD505-2E9C-101B-9397-08002B2CF9AE}" pid="21" name="Objective-Title [system]">
    <vt:lpwstr/>
  </property>
  <property fmtid="{D5CDD505-2E9C-101B-9397-08002B2CF9AE}" pid="22" name="Objective-Creator [system]">
    <vt:lpwstr/>
  </property>
  <property fmtid="{D5CDD505-2E9C-101B-9397-08002B2CF9AE}" pid="23" name="Objective-Addressee [system]">
    <vt:lpwstr/>
  </property>
  <property fmtid="{D5CDD505-2E9C-101B-9397-08002B2CF9AE}" pid="24" name="Objective-Date Acquired [system]">
    <vt:lpwstr>&lt;not set&gt;</vt:lpwstr>
  </property>
  <property fmtid="{D5CDD505-2E9C-101B-9397-08002B2CF9AE}" pid="25" name="Objective-Decision [system]">
    <vt:lpwstr/>
  </property>
  <property fmtid="{D5CDD505-2E9C-101B-9397-08002B2CF9AE}" pid="26" name="Objective-Advice [system]">
    <vt:lpwstr/>
  </property>
  <property fmtid="{D5CDD505-2E9C-101B-9397-08002B2CF9AE}" pid="27" name="Objective-Complaint [system]">
    <vt:lpwstr/>
  </property>
  <property fmtid="{D5CDD505-2E9C-101B-9397-08002B2CF9AE}" pid="28" name="Objective-Sets Precedent [system]">
    <vt:lpwstr/>
  </property>
  <property fmtid="{D5CDD505-2E9C-101B-9397-08002B2CF9AE}" pid="29" name="Objective-Requesting MP [system]">
    <vt:lpwstr/>
  </property>
  <property fmtid="{D5CDD505-2E9C-101B-9397-08002B2CF9AE}" pid="30" name="Objective-Responsible Officer [system]">
    <vt:lpwstr/>
  </property>
  <property fmtid="{D5CDD505-2E9C-101B-9397-08002B2CF9AE}" pid="31" name="Objective-Language [system]">
    <vt:lpwstr>English</vt:lpwstr>
  </property>
  <property fmtid="{D5CDD505-2E9C-101B-9397-08002B2CF9AE}" pid="32" name="Objective-Classification Expiry Date [system]">
    <vt:lpwstr>&lt;not set&gt;</vt:lpwstr>
  </property>
  <property fmtid="{D5CDD505-2E9C-101B-9397-08002B2CF9AE}" pid="33" name="Objective-Disclosability to DPA Data Subject [system]">
    <vt:lpwstr>Yes</vt:lpwstr>
  </property>
  <property fmtid="{D5CDD505-2E9C-101B-9397-08002B2CF9AE}" pid="34" name="Objective-DPA Data Subject Access Exemption [system]">
    <vt:lpwstr/>
  </property>
  <property fmtid="{D5CDD505-2E9C-101B-9397-08002B2CF9AE}" pid="35" name="Objective-FOI Disclosabiltiy Indicator [system]">
    <vt:lpwstr>Yes</vt:lpwstr>
  </property>
  <property fmtid="{D5CDD505-2E9C-101B-9397-08002B2CF9AE}" pid="36" name="Objective-FOI Exemption [system]">
    <vt:lpwstr/>
  </property>
  <property fmtid="{D5CDD505-2E9C-101B-9397-08002B2CF9AE}" pid="37" name="Objective-FOI Disclosability Last Review [system]">
    <vt:lpwstr>&lt;not set&gt;</vt:lpwstr>
  </property>
  <property fmtid="{D5CDD505-2E9C-101B-9397-08002B2CF9AE}" pid="38" name="Objective-FOI Release Details [system]">
    <vt:lpwstr/>
  </property>
  <property fmtid="{D5CDD505-2E9C-101B-9397-08002B2CF9AE}" pid="39" name="Objective-FOI Release Date [system]">
    <vt:lpwstr>&lt;not set&gt;</vt:lpwstr>
  </property>
  <property fmtid="{D5CDD505-2E9C-101B-9397-08002B2CF9AE}" pid="40" name="Objective-Review Progress Status [system]">
    <vt:lpwstr/>
  </property>
  <property fmtid="{D5CDD505-2E9C-101B-9397-08002B2CF9AE}" pid="41" name="Objective-EIR Disclosabiltiy Indicator [system]">
    <vt:lpwstr>Yes</vt:lpwstr>
  </property>
  <property fmtid="{D5CDD505-2E9C-101B-9397-08002B2CF9AE}" pid="42" name="Objective-EIR Exemption [system]">
    <vt:lpwstr/>
  </property>
  <property fmtid="{D5CDD505-2E9C-101B-9397-08002B2CF9AE}" pid="43" name="Objective-Authorising Statute [system]">
    <vt:lpwstr/>
  </property>
  <property fmtid="{D5CDD505-2E9C-101B-9397-08002B2CF9AE}" pid="44" name="Objective-Personal Data Acquisition Purpose [system]">
    <vt:lpwstr/>
  </property>
  <property fmtid="{D5CDD505-2E9C-101B-9397-08002B2CF9AE}" pid="45" name="Objective-Security Descriptor [system]">
    <vt:lpwstr/>
  </property>
  <property fmtid="{D5CDD505-2E9C-101B-9397-08002B2CF9AE}" pid="46" name="ContentTypeId">
    <vt:lpwstr>0x0101002CB3A5D27B9C2A44BF036FAD366BF02E</vt:lpwstr>
  </property>
  <property fmtid="{D5CDD505-2E9C-101B-9397-08002B2CF9AE}" pid="47" name="MediaServiceImageTags">
    <vt:lpwstr/>
  </property>
</Properties>
</file>